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Workbook______________" hidePivotFieldList="1"/>
  <mc:AlternateContent xmlns:mc="http://schemas.openxmlformats.org/markup-compatibility/2006">
    <mc:Choice Requires="x15">
      <x15ac:absPath xmlns:x15ac="http://schemas.microsoft.com/office/spreadsheetml/2010/11/ac" url="H:\Shared drives\Marketing\SITE\BLOG\HEB\Published Posts\דשבורד של השמחות\"/>
    </mc:Choice>
  </mc:AlternateContent>
  <xr:revisionPtr revIDLastSave="0" documentId="8_{9B7C48D8-7622-4BC0-BE24-3909A4D426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ראשי" sheetId="3" r:id="rId1"/>
    <sheet name="משימות" sheetId="1" r:id="rId2"/>
    <sheet name="מנתונים לדשבורד" sheetId="5" r:id="rId3"/>
    <sheet name="עזר" sheetId="2" r:id="rId4"/>
  </sheets>
  <definedNames>
    <definedName name="_xlnm._FilterDatabase" localSheetId="1" hidden="1">משימות!$C$15:$H$15</definedName>
    <definedName name="_xlcn.WorksheetConnection_גרףמפהB9B15" localSheetId="2" hidden="1">#REF!</definedName>
    <definedName name="_xlcn.WorksheetConnection_גרףמפהB9B15" hidden="1">#REF!</definedName>
    <definedName name="DARK" localSheetId="2">#REF!</definedName>
    <definedName name="DARK">#REF!</definedName>
    <definedName name="LIGHT" localSheetId="2">#REF!</definedName>
    <definedName name="LIGHT">#REF!</definedName>
    <definedName name="picture" localSheetId="2">INDIRECT(#REF!)</definedName>
    <definedName name="picture">INDIRECT(#REF!)</definedName>
    <definedName name="picture2" localSheetId="2">INDIRECT(#REF!)</definedName>
    <definedName name="picture2">INDIRECT(#REF!)</definedName>
    <definedName name="Slicer_אחריות">#N/A</definedName>
    <definedName name="Slicer_סוג">#N/A</definedName>
    <definedName name="Slicer_סטטוס">#N/A</definedName>
    <definedName name="העיר">#REF!</definedName>
    <definedName name="עיר">#REF!</definedName>
    <definedName name="ר" hidden="1">#REF!</definedName>
    <definedName name="רשימה">#REF!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5"/>
        <x14:slicerCache r:id="rId6"/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I21" i="1" l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G27" i="1"/>
  <c r="G28" i="1"/>
  <c r="G29" i="1"/>
  <c r="G30" i="1"/>
  <c r="G31" i="1"/>
  <c r="G32" i="1"/>
  <c r="G33" i="1"/>
  <c r="G34" i="1"/>
  <c r="G35" i="1"/>
  <c r="I16" i="1"/>
  <c r="I17" i="1"/>
  <c r="I18" i="1"/>
  <c r="I19" i="1"/>
  <c r="I20" i="1"/>
  <c r="G18" i="1"/>
  <c r="G20" i="1"/>
  <c r="G22" i="1"/>
  <c r="G23" i="1" l="1"/>
  <c r="G21" i="1"/>
  <c r="G26" i="1"/>
  <c r="G25" i="1"/>
  <c r="G17" i="1"/>
  <c r="G24" i="1"/>
  <c r="G19" i="1"/>
  <c r="G16" i="1"/>
  <c r="I36" i="1" l="1"/>
  <c r="P9" i="1" l="1"/>
  <c r="P8" i="1"/>
  <c r="P10" i="1"/>
  <c r="P11" i="1" l="1"/>
  <c r="P13" i="1" s="1"/>
  <c r="P14" i="1" s="1"/>
</calcChain>
</file>

<file path=xl/sharedStrings.xml><?xml version="1.0" encoding="utf-8"?>
<sst xmlns="http://schemas.openxmlformats.org/spreadsheetml/2006/main" count="99" uniqueCount="54">
  <si>
    <t xml:space="preserve">סטטוס </t>
  </si>
  <si>
    <t>טרם החל</t>
  </si>
  <si>
    <t>סטטוס</t>
  </si>
  <si>
    <t>בוצע</t>
  </si>
  <si>
    <t>ספירה</t>
  </si>
  <si>
    <t>סה"כ משימות</t>
  </si>
  <si>
    <t>בטיפול</t>
  </si>
  <si>
    <t>שיווק</t>
  </si>
  <si>
    <t>.2</t>
  </si>
  <si>
    <t>#</t>
  </si>
  <si>
    <t>אחריות</t>
  </si>
  <si>
    <t>דנה</t>
  </si>
  <si>
    <t>נירית</t>
  </si>
  <si>
    <t>ירדן</t>
  </si>
  <si>
    <t>הדס</t>
  </si>
  <si>
    <t>סיום מתוכנן</t>
  </si>
  <si>
    <t>חריגה</t>
  </si>
  <si>
    <t>אחוז ביצוע</t>
  </si>
  <si>
    <t>אחוז אי ביצוע</t>
  </si>
  <si>
    <t>תיאור המשימה</t>
  </si>
  <si>
    <t>תכנון מפגש עם צוות השיווק לדיון בקמפיין החדש</t>
  </si>
  <si>
    <t>בדיקת דוחות כספיים שנתיים</t>
  </si>
  <si>
    <t>כספים</t>
  </si>
  <si>
    <t>אימון חדש לצוות המנהלה</t>
  </si>
  <si>
    <t>הדרכה</t>
  </si>
  <si>
    <t>עדכון תוכנית הבריאות השנתית</t>
  </si>
  <si>
    <t>תכנון אסטרטגי</t>
  </si>
  <si>
    <t>ביקורת פנימית של המחלקות</t>
  </si>
  <si>
    <t>איכות וביקורת</t>
  </si>
  <si>
    <t>שרון</t>
  </si>
  <si>
    <t>עדכון תוכניות הביטוח הבריאותיות</t>
  </si>
  <si>
    <t>מיכל</t>
  </si>
  <si>
    <t>אימון בנושא שירות לקוחות לצוות קבלה</t>
  </si>
  <si>
    <t>סקר שביעות רצון שנתי</t>
  </si>
  <si>
    <t>תכנון אירוע גיוס כספים</t>
  </si>
  <si>
    <t>ארגוני</t>
  </si>
  <si>
    <t>ניהול פרויקט שדרוג מערכת המחשוב</t>
  </si>
  <si>
    <t>טכנולוגיה</t>
  </si>
  <si>
    <t>בדיקת תקינות מערכות ביטחון ושרידות</t>
  </si>
  <si>
    <t>בטחון ושרידות</t>
  </si>
  <si>
    <t>עדכון תוכנית רווחה לעובדים</t>
  </si>
  <si>
    <t>משאבי אנוש</t>
  </si>
  <si>
    <t>סדנת יצירתיות לצוות השיווק</t>
  </si>
  <si>
    <t>תכנון מערכת ניטור לביקורת איכות</t>
  </si>
  <si>
    <t>פגישת עדכון עם הצוות הרפואי</t>
  </si>
  <si>
    <t>ניהול</t>
  </si>
  <si>
    <t>פיתוח תוכנית חדשה לבריאות הנפש</t>
  </si>
  <si>
    <t>רווחה</t>
  </si>
  <si>
    <t>בחינת חוזים עם ספקים חדשים</t>
  </si>
  <si>
    <t>רכש</t>
  </si>
  <si>
    <t>ארגון סדנאות לשיפור התקשורת בין מחלקות</t>
  </si>
  <si>
    <t>עדכון נהלים במחלקת הניהול</t>
  </si>
  <si>
    <t>תכנון ויישום תוכנית קידום בריאות לעובדים</t>
  </si>
  <si>
    <t>סיווג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</si>
</sst>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Calibri"/>
      <family val="2"/>
    </font>
    <font>
      <sz val="11"/>
      <color theme="1"/>
      <name val="Arial"/>
      <family val="2"/>
      <charset val="177"/>
      <scheme val="minor"/>
    </font>
    <font>
      <sz val="10"/>
      <color theme="1"/>
      <name val="Segoe UI"/>
      <family val="2"/>
    </font>
    <font>
      <sz val="9"/>
      <color theme="1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 Light"/>
      <family val="2"/>
    </font>
    <font>
      <sz val="10"/>
      <color theme="1" tint="0.34998626667073579"/>
      <name val="Times New Roman"/>
      <family val="2"/>
      <scheme val="major"/>
    </font>
    <font>
      <sz val="10"/>
      <color theme="1" tint="0.34998626667073579"/>
      <name val="Tahoma"/>
      <family val="2"/>
    </font>
    <font>
      <sz val="24"/>
      <color theme="4" tint="-0.499984740745262"/>
      <name val="Times New Roman"/>
      <family val="2"/>
      <scheme val="major"/>
    </font>
    <font>
      <sz val="14"/>
      <color theme="1" tint="0.34998626667073579"/>
      <name val="Times New Roman"/>
      <family val="2"/>
      <scheme val="major"/>
    </font>
    <font>
      <sz val="14"/>
      <color theme="1" tint="0.34998626667073579"/>
      <name val="Tahoma"/>
      <family val="2"/>
    </font>
    <font>
      <sz val="9"/>
      <color theme="1" tint="0.34998626667073579"/>
      <name val="Tahoma"/>
      <family val="2"/>
    </font>
    <font>
      <b/>
      <u/>
      <sz val="10"/>
      <color rgb="FF0070C0"/>
      <name val="Tahoma"/>
      <family val="2"/>
    </font>
    <font>
      <u/>
      <sz val="11"/>
      <color theme="10"/>
      <name val="Arial"/>
      <family val="2"/>
      <charset val="177"/>
      <scheme val="minor"/>
    </font>
    <font>
      <sz val="12"/>
      <color theme="1"/>
      <name val="Calibri Light"/>
      <family val="2"/>
      <charset val="177"/>
    </font>
    <font>
      <sz val="12"/>
      <color theme="1"/>
      <name val="Segoe UI"/>
      <family val="2"/>
      <charset val="177"/>
    </font>
    <font>
      <sz val="14"/>
      <color theme="1"/>
      <name val="Calibri Light"/>
      <family val="2"/>
      <charset val="177"/>
    </font>
    <font>
      <sz val="14"/>
      <name val="Calibri Light"/>
      <family val="2"/>
      <charset val="177"/>
    </font>
    <font>
      <sz val="14"/>
      <color theme="1"/>
      <name val="Segoe UI"/>
      <family val="2"/>
      <charset val="177"/>
    </font>
    <font>
      <sz val="8"/>
      <color theme="1"/>
      <name val="Segoe UI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C8C8C8"/>
      </top>
      <bottom style="medium">
        <color rgb="FFF3F3F3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7" fillId="0" borderId="0" applyFill="0" applyBorder="0">
      <alignment vertical="center"/>
    </xf>
    <xf numFmtId="0" fontId="2" fillId="0" borderId="0"/>
    <xf numFmtId="0" fontId="9" fillId="0" borderId="0" applyNumberFormat="0" applyFill="0" applyBorder="0" applyAlignment="0" applyProtection="0"/>
    <xf numFmtId="0" fontId="10" fillId="0" borderId="3" applyNumberFormat="0" applyFill="0" applyProtection="0">
      <alignment vertical="center"/>
    </xf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readingOrder="2"/>
    </xf>
    <xf numFmtId="0" fontId="3" fillId="0" borderId="0" xfId="0" applyFont="1"/>
    <xf numFmtId="0" fontId="4" fillId="2" borderId="1" xfId="0" applyFont="1" applyFill="1" applyBorder="1" applyAlignment="1">
      <alignment horizontal="right" wrapText="1" readingOrder="2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wrapText="1" readingOrder="2"/>
    </xf>
    <xf numFmtId="0" fontId="2" fillId="0" borderId="0" xfId="3"/>
    <xf numFmtId="0" fontId="8" fillId="4" borderId="0" xfId="2" applyFont="1" applyFill="1">
      <alignment vertical="center"/>
    </xf>
    <xf numFmtId="0" fontId="11" fillId="0" borderId="0" xfId="5" applyFont="1" applyFill="1" applyBorder="1" applyAlignment="1" applyProtection="1">
      <alignment horizontal="right" vertical="center"/>
      <protection locked="0"/>
    </xf>
    <xf numFmtId="0" fontId="11" fillId="0" borderId="0" xfId="5" applyFont="1" applyFill="1" applyBorder="1" applyProtection="1">
      <alignment vertical="center"/>
      <protection locked="0"/>
    </xf>
    <xf numFmtId="0" fontId="8" fillId="0" borderId="0" xfId="2" applyFont="1" applyFill="1">
      <alignment vertical="center"/>
    </xf>
    <xf numFmtId="0" fontId="8" fillId="5" borderId="0" xfId="2" applyFont="1" applyFill="1">
      <alignment vertical="center"/>
    </xf>
    <xf numFmtId="0" fontId="12" fillId="0" borderId="0" xfId="2" applyFont="1" applyFill="1">
      <alignment vertical="center"/>
    </xf>
    <xf numFmtId="0" fontId="13" fillId="0" borderId="0" xfId="2" applyFont="1" applyFill="1">
      <alignment vertical="center"/>
    </xf>
    <xf numFmtId="0" fontId="8" fillId="0" borderId="0" xfId="2" applyFont="1" applyFill="1" applyAlignment="1">
      <alignment horizontal="center" vertical="center"/>
    </xf>
    <xf numFmtId="0" fontId="14" fillId="0" borderId="0" xfId="6" applyFill="1" applyAlignment="1">
      <alignment vertical="center"/>
    </xf>
    <xf numFmtId="0" fontId="8" fillId="0" borderId="0" xfId="2" applyFont="1" applyFill="1" applyBorder="1">
      <alignment vertical="center"/>
    </xf>
    <xf numFmtId="0" fontId="12" fillId="0" borderId="0" xfId="2" applyFont="1" applyFill="1" applyBorder="1">
      <alignment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right" vertical="center" wrapText="1" readingOrder="2"/>
    </xf>
    <xf numFmtId="0" fontId="15" fillId="0" borderId="0" xfId="0" applyFont="1" applyAlignment="1">
      <alignment horizontal="center" vertical="center" wrapText="1" readingOrder="2"/>
    </xf>
    <xf numFmtId="14" fontId="15" fillId="0" borderId="0" xfId="0" applyNumberFormat="1" applyFont="1" applyAlignment="1">
      <alignment horizontal="center" vertical="center" wrapText="1" readingOrder="2"/>
    </xf>
    <xf numFmtId="0" fontId="16" fillId="0" borderId="0" xfId="0" applyFont="1"/>
    <xf numFmtId="0" fontId="15" fillId="0" borderId="0" xfId="0" applyFont="1"/>
    <xf numFmtId="0" fontId="12" fillId="5" borderId="0" xfId="2" applyFont="1" applyFill="1">
      <alignment vertical="center"/>
    </xf>
    <xf numFmtId="0" fontId="17" fillId="3" borderId="0" xfId="0" applyFont="1" applyFill="1" applyAlignment="1">
      <alignment horizontal="center" vertical="center" wrapText="1" readingOrder="2"/>
    </xf>
    <xf numFmtId="0" fontId="17" fillId="3" borderId="0" xfId="0" applyFont="1" applyFill="1" applyAlignment="1">
      <alignment horizontal="center" vertical="center" readingOrder="2"/>
    </xf>
    <xf numFmtId="0" fontId="18" fillId="3" borderId="0" xfId="0" applyFont="1" applyFill="1" applyAlignment="1">
      <alignment horizontal="center" vertical="center" wrapText="1" readingOrder="2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20" fillId="0" borderId="0" xfId="0" applyFont="1"/>
    <xf numFmtId="0" fontId="1" fillId="5" borderId="0" xfId="0" applyFont="1" applyFill="1"/>
    <xf numFmtId="0" fontId="6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horizontal="center" vertical="center" wrapText="1" readingOrder="2"/>
    </xf>
    <xf numFmtId="0" fontId="22" fillId="0" borderId="0" xfId="0" applyFont="1" applyAlignment="1">
      <alignment horizontal="center" vertical="center" wrapText="1" readingOrder="2"/>
    </xf>
    <xf numFmtId="0" fontId="23" fillId="0" borderId="0" xfId="0" applyFont="1"/>
    <xf numFmtId="9" fontId="1" fillId="0" borderId="0" xfId="1" applyFont="1"/>
    <xf numFmtId="9" fontId="1" fillId="0" borderId="0" xfId="0" applyNumberFormat="1" applyFont="1"/>
    <xf numFmtId="0" fontId="24" fillId="0" borderId="0" xfId="0" applyFont="1"/>
  </cellXfs>
  <cellStyles count="7">
    <cellStyle name="Normal" xfId="0" builtinId="0"/>
    <cellStyle name="Normal 2" xfId="3" xr:uid="{38BC04F3-588A-483D-946F-7F3B0B6D48AA}"/>
    <cellStyle name="Normal 5" xfId="2" xr:uid="{4A53061D-BA01-4CCA-AAEA-0C819562E4DB}"/>
    <cellStyle name="Percent" xfId="1" builtinId="5"/>
    <cellStyle name="היפר-קישור" xfId="6" builtinId="8"/>
    <cellStyle name="כותרת 1 2" xfId="5" xr:uid="{9E797A57-8200-4F39-ABCB-9212C853FFB6}"/>
    <cellStyle name="כותרת 5" xfId="4" xr:uid="{43F49183-00DA-4208-BD56-AD9A811F91A9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177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177"/>
        <scheme val="none"/>
      </font>
      <alignment horizontal="righ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177"/>
        <scheme val="none"/>
      </font>
      <alignment horizontal="right" vertical="center" textRotation="0" wrapText="1" indent="0" justifyLastLine="0" shrinkToFit="0" readingOrder="2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177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177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177"/>
        <scheme val="none"/>
      </font>
      <alignment horizontal="righ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177"/>
        <scheme val="none"/>
      </font>
      <alignment horizontal="right" vertical="center" textRotation="0" wrapText="1" indent="0" justifyLastLine="0" shrinkToFit="0" readingOrder="2"/>
    </dxf>
    <dxf>
      <font>
        <b val="0"/>
        <strike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177"/>
        <scheme val="none"/>
      </font>
      <numFmt numFmtId="22" formatCode="mmm\-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0" formatCode="General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177"/>
        <scheme val="none"/>
      </font>
      <alignment horizontal="righ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177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177"/>
        <scheme val="none"/>
      </font>
      <alignment horizontal="righ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  <alignment horizontal="center" vertical="center" textRotation="0" wrapText="1" indent="0" justifyLastLine="0" shrinkToFit="0" readingOrder="2"/>
    </dxf>
    <dxf>
      <font>
        <b val="0"/>
        <strike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family val="2"/>
        <charset val="177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2"/>
    </dxf>
    <dxf>
      <font>
        <b/>
        <i val="0"/>
        <sz val="10"/>
        <color auto="1"/>
        <name val="Calibri"/>
        <family val="2"/>
        <scheme val="none"/>
      </font>
    </dxf>
    <dxf>
      <font>
        <sz val="8"/>
        <name val="Calibri Light"/>
        <family val="2"/>
        <scheme val="none"/>
      </font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0" tint="-4.9989318521683403E-2"/>
          <bgColor rgb="FFF2F2F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border>
        <bottom style="thin">
          <color theme="6"/>
        </bottom>
      </border>
    </dxf>
    <dxf>
      <font>
        <color theme="6" tint="-0.249977111117893"/>
      </font>
      <border>
        <top style="thin">
          <color theme="6"/>
        </top>
        <bottom style="thin">
          <color theme="6"/>
        </bottom>
      </border>
    </dxf>
  </dxfs>
  <tableStyles count="2" defaultTableStyle="TableStyleMedium2" defaultPivotStyle="PivotStyleLight16">
    <tableStyle name="table nice looking" pivot="0" count="7" xr9:uid="{2F70FC6B-DCC9-4421-BC22-D2134A1B3F31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YES" pivot="0" table="0" count="10" xr9:uid="{EBF03FAD-539C-4C94-9D78-4638030BBE6F}">
      <tableStyleElement type="wholeTable" dxfId="18"/>
      <tableStyleElement type="headerRow" dxfId="17"/>
    </tableStyle>
  </tableStyles>
  <colors>
    <mruColors>
      <color rgb="FF9ED318"/>
      <color rgb="FF0094D0"/>
      <color rgb="FF004975"/>
      <color rgb="FF005C8D"/>
      <color rgb="FF16C3D3"/>
      <color rgb="FF1F4D77"/>
    </mruColors>
  </colors>
  <extLst>
    <ext xmlns:x14="http://schemas.microsoft.com/office/spreadsheetml/2009/9/main" uri="{46F421CA-312F-682f-3DD2-61675219B42D}">
      <x14:dxfs count="8">
        <dxf>
          <font>
            <sz val="10"/>
            <name val="Calibri Light"/>
            <family val="2"/>
            <scheme val="none"/>
          </font>
          <border>
            <left style="thin">
              <color auto="1"/>
            </left>
            <right style="thin">
              <color auto="1"/>
            </right>
            <top style="thin">
              <color auto="1"/>
            </top>
            <bottom style="thin">
              <color auto="1"/>
            </bottom>
          </border>
        </dxf>
        <dxf>
          <font>
            <sz val="10"/>
            <name val="Calibri Light"/>
            <family val="2"/>
            <scheme val="none"/>
          </font>
        </dxf>
        <dxf>
          <font>
            <sz val="10"/>
            <color theme="0" tint="-4.9989318521683403E-2"/>
            <name val="Calibri Light"/>
            <family val="2"/>
            <scheme val="none"/>
          </font>
          <fill>
            <patternFill>
              <bgColor theme="1"/>
            </patternFill>
          </fill>
        </dxf>
        <dxf>
          <font>
            <sz val="10"/>
            <name val="Calibri Light"/>
            <family val="2"/>
            <scheme val="none"/>
          </font>
        </dxf>
        <dxf>
          <font>
            <sz val="10"/>
            <color auto="1"/>
            <name val="Calibri Light"/>
            <family val="2"/>
            <scheme val="none"/>
          </font>
          <fill>
            <patternFill>
              <bgColor theme="0" tint="-0.14996795556505021"/>
            </patternFill>
          </fill>
        </dxf>
        <dxf>
          <font>
            <b/>
            <i val="0"/>
            <sz val="9"/>
            <color theme="1"/>
            <name val="Calibri Light"/>
            <family val="2"/>
            <scheme val="none"/>
          </font>
          <fill>
            <patternFill>
              <bgColor rgb="FF9ED318"/>
            </patternFill>
          </fill>
        </dxf>
        <dxf>
          <font>
            <sz val="10"/>
            <color theme="0" tint="-0.499984740745262"/>
            <name val="Calibri Light"/>
            <family val="2"/>
            <scheme val="none"/>
          </font>
          <border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</border>
        </dxf>
        <dxf>
          <font>
            <sz val="10"/>
            <color theme="1"/>
            <name val="Calibri Light"/>
            <family val="2"/>
            <scheme val="none"/>
          </font>
          <fill>
            <patternFill>
              <bgColor theme="0" tint="-0.14996795556505021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YES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alcChain" Target="calcChain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e-IL" sz="1400" b="1">
                <a:solidFill>
                  <a:schemeClr val="tx1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rPr>
              <a:t>אחוז ביצוע</a:t>
            </a:r>
          </a:p>
        </c:rich>
      </c:tx>
      <c:layout>
        <c:manualLayout>
          <c:xMode val="edge"/>
          <c:yMode val="edge"/>
          <c:x val="6.56725291248971E-2"/>
          <c:y val="7.170962604033470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596177847406236"/>
          <c:y val="0.40902146847028736"/>
          <c:w val="0.34287384797592318"/>
          <c:h val="0.5130627902281444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ED318"/>
              </a:solidFill>
            </c:spPr>
            <c:extLst>
              <c:ext xmlns:c16="http://schemas.microsoft.com/office/drawing/2014/chart" uri="{C3380CC4-5D6E-409C-BE32-E72D297353CC}">
                <c16:uniqueId val="{00000002-362E-472D-B071-A8D967CA114C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362E-472D-B071-A8D967CA114C}"/>
              </c:ext>
            </c:extLst>
          </c:dPt>
          <c:dLbls>
            <c:dLbl>
              <c:idx val="0"/>
              <c:layout>
                <c:manualLayout>
                  <c:x val="-0.11003353137965402"/>
                  <c:y val="9.96130121204381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/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86472225927508"/>
                      <c:h val="0.390455840455840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362E-472D-B071-A8D967CA11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משימות!$P$13:$P$14</c:f>
              <c:numCache>
                <c:formatCode>0%</c:formatCode>
                <c:ptCount val="2"/>
                <c:pt idx="0">
                  <c:v>0.3</c:v>
                </c:pt>
                <c:pt idx="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72D-B071-A8D967CA1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tx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he-I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2.4809980944162809E-2"/>
          <c:y val="9.3716688480226587E-2"/>
          <c:w val="0.91407902779275874"/>
          <c:h val="0.70379824279531988"/>
        </c:manualLayout>
      </c:layout>
      <c:barChart>
        <c:barDir val="col"/>
        <c:grouping val="clustered"/>
        <c:varyColors val="0"/>
        <c:ser>
          <c:idx val="0"/>
          <c:order val="0"/>
          <c:tx>
            <c:v>סה"כ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ED31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0A-4CE4-A81B-1DFC46843FE5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F0A-4CE4-A81B-1DFC46843FE5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AF9-4333-AF08-8B3C6D65B3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משימות!$O$8:$O$10</c:f>
              <c:strCache>
                <c:ptCount val="3"/>
                <c:pt idx="0">
                  <c:v>בוצע</c:v>
                </c:pt>
                <c:pt idx="1">
                  <c:v>טרם החל</c:v>
                </c:pt>
                <c:pt idx="2">
                  <c:v>בטיפול</c:v>
                </c:pt>
              </c:strCache>
            </c:strRef>
          </c:cat>
          <c:val>
            <c:numRef>
              <c:f>משימות!$P$8:$P$10</c:f>
              <c:numCache>
                <c:formatCode>General</c:formatCode>
                <c:ptCount val="3"/>
                <c:pt idx="0">
                  <c:v>6</c:v>
                </c:pt>
                <c:pt idx="1">
                  <c:v>10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3-46CC-ACB9-5CAA061D6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8"/>
        <c:overlap val="-27"/>
        <c:axId val="79457295"/>
        <c:axId val="79448559"/>
      </c:barChart>
      <c:catAx>
        <c:axId val="7945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79448559"/>
        <c:crosses val="autoZero"/>
        <c:auto val="1"/>
        <c:lblAlgn val="ctr"/>
        <c:lblOffset val="100"/>
        <c:noMultiLvlLbl val="0"/>
      </c:catAx>
      <c:valAx>
        <c:axId val="794485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457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tx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he-I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277139208173691E-2"/>
          <c:y val="0.14666666666666667"/>
          <c:w val="0.95087790750294143"/>
          <c:h val="0.47955590551181104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79457295"/>
        <c:axId val="79448559"/>
      </c:barChart>
      <c:catAx>
        <c:axId val="79457295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79448559"/>
        <c:crosses val="autoZero"/>
        <c:auto val="1"/>
        <c:lblAlgn val="ctr"/>
        <c:lblOffset val="100"/>
        <c:noMultiLvlLbl val="0"/>
      </c:catAx>
      <c:valAx>
        <c:axId val="79448559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79457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png"/><Relationship Id="rId1" Type="http://schemas.openxmlformats.org/officeDocument/2006/relationships/hyperlink" Target="#&#1502;&#1513;&#1497;&#1502;&#1493;&#1514;!A1"/><Relationship Id="rId5" Type="http://schemas.openxmlformats.org/officeDocument/2006/relationships/hyperlink" Target="#&#1506;&#1494;&#1512;!A1"/><Relationship Id="rId4" Type="http://schemas.openxmlformats.org/officeDocument/2006/relationships/hyperlink" Target="#'&#1502;&#1504;&#1514;&#1493;&#1504;&#1497;&#1501; &#1500;&#1491;&#1513;&#1489;&#1493;&#1512;&#1491;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#&#1512;&#1488;&#1513;&#1497;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2.png"/><Relationship Id="rId18" Type="http://schemas.openxmlformats.org/officeDocument/2006/relationships/image" Target="../media/image17.svg"/><Relationship Id="rId3" Type="http://schemas.openxmlformats.org/officeDocument/2006/relationships/hyperlink" Target="https://www.facebook.com/groups/963788554154013" TargetMode="External"/><Relationship Id="rId21" Type="http://schemas.openxmlformats.org/officeDocument/2006/relationships/image" Target="../media/image20.svg"/><Relationship Id="rId7" Type="http://schemas.openxmlformats.org/officeDocument/2006/relationships/hyperlink" Target="https://www.youtube.com/channel/UCoMXpl2BvwjIh8Z1wDC8DgQ/featured" TargetMode="External"/><Relationship Id="rId12" Type="http://schemas.openxmlformats.org/officeDocument/2006/relationships/image" Target="../media/image11.svg"/><Relationship Id="rId17" Type="http://schemas.openxmlformats.org/officeDocument/2006/relationships/image" Target="../media/image16.png"/><Relationship Id="rId2" Type="http://schemas.openxmlformats.org/officeDocument/2006/relationships/image" Target="../media/image5.png"/><Relationship Id="rId16" Type="http://schemas.openxmlformats.org/officeDocument/2006/relationships/image" Target="../media/image15.svg"/><Relationship Id="rId20" Type="http://schemas.openxmlformats.org/officeDocument/2006/relationships/image" Target="../media/image19.png"/><Relationship Id="rId1" Type="http://schemas.openxmlformats.org/officeDocument/2006/relationships/hyperlink" Target="#&#1512;&#1488;&#1513;&#1497;!A1"/><Relationship Id="rId6" Type="http://schemas.openxmlformats.org/officeDocument/2006/relationships/image" Target="../media/image7.emf"/><Relationship Id="rId11" Type="http://schemas.openxmlformats.org/officeDocument/2006/relationships/image" Target="../media/image10.png"/><Relationship Id="rId5" Type="http://schemas.openxmlformats.org/officeDocument/2006/relationships/hyperlink" Target="https://www.linkedin.com/in/dana-arnon-perry-b4bb98110/" TargetMode="External"/><Relationship Id="rId15" Type="http://schemas.openxmlformats.org/officeDocument/2006/relationships/image" Target="../media/image14.png"/><Relationship Id="rId10" Type="http://schemas.openxmlformats.org/officeDocument/2006/relationships/hyperlink" Target="#'DATA STORY'!A1"/><Relationship Id="rId19" Type="http://schemas.openxmlformats.org/officeDocument/2006/relationships/image" Target="../media/image18.png"/><Relationship Id="rId4" Type="http://schemas.openxmlformats.org/officeDocument/2006/relationships/image" Target="../media/image6.emf"/><Relationship Id="rId9" Type="http://schemas.openxmlformats.org/officeDocument/2006/relationships/image" Target="../media/image9.png"/><Relationship Id="rId14" Type="http://schemas.openxmlformats.org/officeDocument/2006/relationships/image" Target="../media/image1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&#1512;&#1488;&#1513;&#1497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335201</xdr:colOff>
      <xdr:row>11</xdr:row>
      <xdr:rowOff>123388</xdr:rowOff>
    </xdr:from>
    <xdr:to>
      <xdr:col>5</xdr:col>
      <xdr:colOff>577950</xdr:colOff>
      <xdr:row>13</xdr:row>
      <xdr:rowOff>31020</xdr:rowOff>
    </xdr:to>
    <xdr:sp macro="" textlink="">
      <xdr:nvSpPr>
        <xdr:cNvPr id="4" name="מלבן מעוגל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E95B06-8808-41B7-96AA-F4B1EC3ECEB9}"/>
            </a:ext>
          </a:extLst>
        </xdr:cNvPr>
        <xdr:cNvSpPr/>
      </xdr:nvSpPr>
      <xdr:spPr>
        <a:xfrm flipH="1">
          <a:off x="10953117622" y="2269429"/>
          <a:ext cx="1580136" cy="265305"/>
        </a:xfrm>
        <a:prstGeom prst="roundRect">
          <a:avLst/>
        </a:prstGeom>
        <a:solidFill>
          <a:srgbClr val="005C8D"/>
        </a:solidFill>
        <a:ln>
          <a:noFill/>
        </a:ln>
        <a:effectLst>
          <a:outerShdw blurRad="76200" dist="12700" dir="8100000" sx="94000" sy="94000" kx="800400" algn="br" rotWithShape="0">
            <a:prstClr val="black">
              <a:alpha val="2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marL="0" indent="0" algn="ctr" rtl="1"/>
          <a:r>
            <a:rPr lang="he-IL" sz="1100" b="1" baseline="0">
              <a:solidFill>
                <a:schemeClr val="bg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משימות</a:t>
          </a:r>
        </a:p>
      </xdr:txBody>
    </xdr:sp>
    <xdr:clientData/>
  </xdr:twoCellAnchor>
  <xdr:twoCellAnchor>
    <xdr:from>
      <xdr:col>1</xdr:col>
      <xdr:colOff>651970</xdr:colOff>
      <xdr:row>23</xdr:row>
      <xdr:rowOff>173186</xdr:rowOff>
    </xdr:from>
    <xdr:to>
      <xdr:col>8</xdr:col>
      <xdr:colOff>573250</xdr:colOff>
      <xdr:row>23</xdr:row>
      <xdr:rowOff>173186</xdr:rowOff>
    </xdr:to>
    <xdr:cxnSp macro="">
      <xdr:nvCxnSpPr>
        <xdr:cNvPr id="7" name="Straight Connector 3">
          <a:extLst>
            <a:ext uri="{FF2B5EF4-FFF2-40B4-BE49-F238E27FC236}">
              <a16:creationId xmlns:a16="http://schemas.microsoft.com/office/drawing/2014/main" id="{8759405D-A2B8-45BC-BB2A-5A7E5963178A}"/>
            </a:ext>
          </a:extLst>
        </xdr:cNvPr>
        <xdr:cNvCxnSpPr/>
      </xdr:nvCxnSpPr>
      <xdr:spPr>
        <a:xfrm flipH="1">
          <a:off x="10949957689" y="3470002"/>
          <a:ext cx="576068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626552</xdr:colOff>
      <xdr:row>2</xdr:row>
      <xdr:rowOff>123592</xdr:rowOff>
    </xdr:from>
    <xdr:to>
      <xdr:col>5</xdr:col>
      <xdr:colOff>323619</xdr:colOff>
      <xdr:row>5</xdr:row>
      <xdr:rowOff>22703</xdr:rowOff>
    </xdr:to>
    <xdr:pic>
      <xdr:nvPicPr>
        <xdr:cNvPr id="10" name="תמונה 9">
          <a:extLst>
            <a:ext uri="{FF2B5EF4-FFF2-40B4-BE49-F238E27FC236}">
              <a16:creationId xmlns:a16="http://schemas.microsoft.com/office/drawing/2014/main" id="{E298EC40-27F3-E174-C1F2-0F4FA389B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371953" y="971123"/>
          <a:ext cx="1034454" cy="435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649606</xdr:colOff>
      <xdr:row>1</xdr:row>
      <xdr:rowOff>5390</xdr:rowOff>
    </xdr:from>
    <xdr:to>
      <xdr:col>8</xdr:col>
      <xdr:colOff>570886</xdr:colOff>
      <xdr:row>1</xdr:row>
      <xdr:rowOff>5390</xdr:rowOff>
    </xdr:to>
    <xdr:cxnSp macro="">
      <xdr:nvCxnSpPr>
        <xdr:cNvPr id="14" name="Straight Connector 3">
          <a:extLst>
            <a:ext uri="{FF2B5EF4-FFF2-40B4-BE49-F238E27FC236}">
              <a16:creationId xmlns:a16="http://schemas.microsoft.com/office/drawing/2014/main" id="{D8D06C35-C5F5-480E-94B9-B8F75E694427}"/>
            </a:ext>
          </a:extLst>
        </xdr:cNvPr>
        <xdr:cNvCxnSpPr/>
      </xdr:nvCxnSpPr>
      <xdr:spPr>
        <a:xfrm flipH="1">
          <a:off x="10980519674" y="1148390"/>
          <a:ext cx="577344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1796143</xdr:colOff>
      <xdr:row>1</xdr:row>
      <xdr:rowOff>9927</xdr:rowOff>
    </xdr:from>
    <xdr:to>
      <xdr:col>13</xdr:col>
      <xdr:colOff>650646</xdr:colOff>
      <xdr:row>23</xdr:row>
      <xdr:rowOff>171060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367A33CD-6788-EE73-9CD4-8C9127F86F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946536824" y="678621"/>
          <a:ext cx="5362605" cy="4095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335201</xdr:colOff>
      <xdr:row>14</xdr:row>
      <xdr:rowOff>6016</xdr:rowOff>
    </xdr:from>
    <xdr:to>
      <xdr:col>5</xdr:col>
      <xdr:colOff>577950</xdr:colOff>
      <xdr:row>15</xdr:row>
      <xdr:rowOff>73434</xdr:rowOff>
    </xdr:to>
    <xdr:sp macro="" textlink="">
      <xdr:nvSpPr>
        <xdr:cNvPr id="3" name="מלבן מעוגל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683DC7-4CA1-4028-B309-0788B2003B61}"/>
            </a:ext>
          </a:extLst>
        </xdr:cNvPr>
        <xdr:cNvSpPr/>
      </xdr:nvSpPr>
      <xdr:spPr>
        <a:xfrm flipH="1">
          <a:off x="10953117622" y="2688567"/>
          <a:ext cx="1580136" cy="246255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rgbClr val="00B0F0"/>
          </a:solidFill>
        </a:ln>
        <a:effectLst>
          <a:outerShdw blurRad="76200" dist="12700" dir="8100000" sx="94000" sy="94000" kx="800400" algn="br" rotWithShape="0">
            <a:prstClr val="black">
              <a:alpha val="2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100" b="1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מנתונים לדשבורד</a:t>
          </a:r>
        </a:p>
      </xdr:txBody>
    </xdr:sp>
    <xdr:clientData/>
  </xdr:twoCellAnchor>
  <xdr:twoCellAnchor>
    <xdr:from>
      <xdr:col>2</xdr:col>
      <xdr:colOff>69981</xdr:colOff>
      <xdr:row>6</xdr:row>
      <xdr:rowOff>93307</xdr:rowOff>
    </xdr:from>
    <xdr:to>
      <xdr:col>5</xdr:col>
      <xdr:colOff>1617308</xdr:colOff>
      <xdr:row>9</xdr:row>
      <xdr:rowOff>84754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DD2C7D88-ADBC-EE4C-C3A4-8878E2C0001B}"/>
            </a:ext>
          </a:extLst>
        </xdr:cNvPr>
        <xdr:cNvSpPr txBox="1">
          <a:spLocks noChangeArrowheads="1"/>
        </xdr:cNvSpPr>
      </xdr:nvSpPr>
      <xdr:spPr bwMode="auto">
        <a:xfrm>
          <a:off x="10952078264" y="1345164"/>
          <a:ext cx="3553408" cy="52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ctr" upright="1"/>
        <a:lstStyle/>
        <a:p>
          <a:pPr algn="ctr" rtl="1">
            <a:defRPr sz="1000"/>
          </a:pPr>
          <a:r>
            <a:rPr lang="he-IL" sz="3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דשבורד של השמחות</a:t>
          </a:r>
        </a:p>
      </xdr:txBody>
    </xdr:sp>
    <xdr:clientData/>
  </xdr:twoCellAnchor>
  <xdr:twoCellAnchor>
    <xdr:from>
      <xdr:col>3</xdr:col>
      <xdr:colOff>335201</xdr:colOff>
      <xdr:row>16</xdr:row>
      <xdr:rowOff>38887</xdr:rowOff>
    </xdr:from>
    <xdr:to>
      <xdr:col>5</xdr:col>
      <xdr:colOff>577950</xdr:colOff>
      <xdr:row>17</xdr:row>
      <xdr:rowOff>106305</xdr:rowOff>
    </xdr:to>
    <xdr:sp macro="" textlink="">
      <xdr:nvSpPr>
        <xdr:cNvPr id="9" name="מלבן מעוגל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844CF3-7C9A-4FED-91A8-4DAAAC84A2C1}"/>
            </a:ext>
          </a:extLst>
        </xdr:cNvPr>
        <xdr:cNvSpPr/>
      </xdr:nvSpPr>
      <xdr:spPr>
        <a:xfrm flipH="1">
          <a:off x="10953117622" y="3079111"/>
          <a:ext cx="1580136" cy="246255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rgbClr val="00B0F0"/>
          </a:solidFill>
        </a:ln>
        <a:effectLst>
          <a:outerShdw blurRad="76200" dist="12700" dir="8100000" sx="94000" sy="94000" kx="800400" algn="br" rotWithShape="0">
            <a:prstClr val="black">
              <a:alpha val="2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100" b="1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עזר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400303</xdr:colOff>
      <xdr:row>0</xdr:row>
      <xdr:rowOff>30480</xdr:rowOff>
    </xdr:from>
    <xdr:to>
      <xdr:col>8</xdr:col>
      <xdr:colOff>563833</xdr:colOff>
      <xdr:row>6</xdr:row>
      <xdr:rowOff>22140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סטטוס ">
              <a:extLst>
                <a:ext uri="{FF2B5EF4-FFF2-40B4-BE49-F238E27FC236}">
                  <a16:creationId xmlns:a16="http://schemas.microsoft.com/office/drawing/2014/main" id="{DB8750B6-D66C-D8C6-E041-0C96962F97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סטטוס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22496417" y="30480"/>
              <a:ext cx="1236680" cy="11854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צורה זו מייצגת כלי פריסה של טבלה. כלי פריסה של טבלה אינם נתמכים בגירסה זו של Excel.
אם הצורה השתנתה בגירסה קודמת של Excel, או אם חוברת העבודה נשמרה ב- Excel 2007 או בגירסה קודמת, לא ניתן להשתמש בכלי הפריסה.</a:t>
              </a:r>
            </a:p>
          </xdr:txBody>
        </xdr:sp>
      </mc:Fallback>
    </mc:AlternateContent>
    <xdr:clientData/>
  </xdr:twoCellAnchor>
  <xdr:twoCellAnchor>
    <xdr:from>
      <xdr:col>2</xdr:col>
      <xdr:colOff>33000</xdr:colOff>
      <xdr:row>8</xdr:row>
      <xdr:rowOff>105689</xdr:rowOff>
    </xdr:from>
    <xdr:to>
      <xdr:col>4</xdr:col>
      <xdr:colOff>90823</xdr:colOff>
      <xdr:row>12</xdr:row>
      <xdr:rowOff>99728</xdr:rowOff>
    </xdr:to>
    <xdr:grpSp>
      <xdr:nvGrpSpPr>
        <xdr:cNvPr id="59" name="קבוצה 58">
          <a:extLst>
            <a:ext uri="{FF2B5EF4-FFF2-40B4-BE49-F238E27FC236}">
              <a16:creationId xmlns:a16="http://schemas.microsoft.com/office/drawing/2014/main" id="{AC5E5923-D316-09AE-5EC4-2478D0ECE0B8}"/>
            </a:ext>
          </a:extLst>
        </xdr:cNvPr>
        <xdr:cNvGrpSpPr/>
      </xdr:nvGrpSpPr>
      <xdr:grpSpPr>
        <a:xfrm>
          <a:off x="11007359395" y="1705889"/>
          <a:ext cx="4796078" cy="818384"/>
          <a:chOff x="10986146608" y="1728749"/>
          <a:chExt cx="5380215" cy="809379"/>
        </a:xfrm>
      </xdr:grpSpPr>
      <xdr:grpSp>
        <xdr:nvGrpSpPr>
          <xdr:cNvPr id="37" name="קבוצה 36">
            <a:extLst>
              <a:ext uri="{FF2B5EF4-FFF2-40B4-BE49-F238E27FC236}">
                <a16:creationId xmlns:a16="http://schemas.microsoft.com/office/drawing/2014/main" id="{D9FEC2FB-D482-2486-90E9-906922AF1CF5}"/>
              </a:ext>
            </a:extLst>
          </xdr:cNvPr>
          <xdr:cNvGrpSpPr/>
        </xdr:nvGrpSpPr>
        <xdr:grpSpPr>
          <a:xfrm>
            <a:off x="10989026478" y="1728749"/>
            <a:ext cx="1203059" cy="728974"/>
            <a:chOff x="10988269777" y="1646959"/>
            <a:chExt cx="1203059" cy="728974"/>
          </a:xfrm>
        </xdr:grpSpPr>
        <xdr:sp macro="" textlink="I36">
          <xdr:nvSpPr>
            <xdr:cNvPr id="8" name="מלבן: פינות מעוגלות 7">
              <a:extLst>
                <a:ext uri="{FF2B5EF4-FFF2-40B4-BE49-F238E27FC236}">
                  <a16:creationId xmlns:a16="http://schemas.microsoft.com/office/drawing/2014/main" id="{A2BA38F0-2AB6-41B8-AFB6-7191C37959AD}"/>
                </a:ext>
              </a:extLst>
            </xdr:cNvPr>
            <xdr:cNvSpPr/>
          </xdr:nvSpPr>
          <xdr:spPr>
            <a:xfrm>
              <a:off x="10988333018" y="1923874"/>
              <a:ext cx="1080000" cy="452059"/>
            </a:xfrm>
            <a:prstGeom prst="roundRect">
              <a:avLst/>
            </a:prstGeom>
            <a:solidFill>
              <a:srgbClr val="C00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marL="0" indent="0" algn="ctr" rtl="1"/>
              <a:fld id="{3D4A6B6A-E90A-4C7E-A49C-CAF5970EB704}" type="TxLink">
                <a:rPr lang="en-US" sz="1800" b="1" i="0" u="none" strike="noStrike">
                  <a:solidFill>
                    <a:schemeClr val="bg1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pPr marL="0" indent="0" algn="ctr" rtl="1"/>
                <a:t>6</a:t>
              </a:fld>
              <a:endParaRPr lang="he-IL" sz="4400" b="1" i="0" u="none" strike="noStrike">
                <a:solidFill>
                  <a:schemeClr val="bg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9" name="תיבת טקסט 8">
              <a:extLst>
                <a:ext uri="{FF2B5EF4-FFF2-40B4-BE49-F238E27FC236}">
                  <a16:creationId xmlns:a16="http://schemas.microsoft.com/office/drawing/2014/main" id="{A3FAD417-38D7-4970-AF72-E22FCBB9C2CF}"/>
                </a:ext>
              </a:extLst>
            </xdr:cNvPr>
            <xdr:cNvSpPr txBox="1"/>
          </xdr:nvSpPr>
          <xdr:spPr>
            <a:xfrm>
              <a:off x="10988269777" y="1646959"/>
              <a:ext cx="1203059" cy="22959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36000" rtlCol="1" anchor="ctr"/>
            <a:lstStyle/>
            <a:p>
              <a:pPr marL="0" indent="0" algn="ctr" rtl="1"/>
              <a:r>
                <a:rPr lang="he-IL" sz="1400" b="1">
                  <a:solidFill>
                    <a:srgbClr val="C00000"/>
                  </a:solidFill>
                  <a:latin typeface="Calibri Light" panose="020F0302020204030204" pitchFamily="34" charset="0"/>
                  <a:ea typeface="Calibri Light" panose="020F0302020204030204" pitchFamily="34" charset="0"/>
                  <a:cs typeface="Calibri Light" panose="020F0302020204030204" pitchFamily="34" charset="0"/>
                </a:rPr>
                <a:t>משימות</a:t>
              </a:r>
              <a:r>
                <a:rPr lang="he-IL" sz="1400" b="1" baseline="0">
                  <a:solidFill>
                    <a:srgbClr val="C00000"/>
                  </a:solidFill>
                  <a:latin typeface="Calibri Light" panose="020F0302020204030204" pitchFamily="34" charset="0"/>
                  <a:ea typeface="Calibri Light" panose="020F0302020204030204" pitchFamily="34" charset="0"/>
                  <a:cs typeface="Calibri Light" panose="020F0302020204030204" pitchFamily="34" charset="0"/>
                </a:rPr>
                <a:t> חורגות</a:t>
              </a:r>
              <a:endParaRPr lang="he-IL" sz="1400" b="1">
                <a:solidFill>
                  <a:srgbClr val="C00000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endParaRPr>
            </a:p>
          </xdr:txBody>
        </xdr:sp>
      </xdr:grpSp>
      <xdr:cxnSp macro="">
        <xdr:nvCxnSpPr>
          <xdr:cNvPr id="11" name="מחבר ישר 10">
            <a:extLst>
              <a:ext uri="{FF2B5EF4-FFF2-40B4-BE49-F238E27FC236}">
                <a16:creationId xmlns:a16="http://schemas.microsoft.com/office/drawing/2014/main" id="{CEFB9128-AD92-483A-B03C-F5379E1E0087}"/>
              </a:ext>
            </a:extLst>
          </xdr:cNvPr>
          <xdr:cNvCxnSpPr/>
        </xdr:nvCxnSpPr>
        <xdr:spPr>
          <a:xfrm>
            <a:off x="10990315524" y="1831224"/>
            <a:ext cx="0" cy="706904"/>
          </a:xfrm>
          <a:prstGeom prst="lin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6" name="קבוצה 35">
            <a:extLst>
              <a:ext uri="{FF2B5EF4-FFF2-40B4-BE49-F238E27FC236}">
                <a16:creationId xmlns:a16="http://schemas.microsoft.com/office/drawing/2014/main" id="{376E47CB-29A6-0C39-7B48-00FB3CB2CB85}"/>
              </a:ext>
            </a:extLst>
          </xdr:cNvPr>
          <xdr:cNvGrpSpPr/>
        </xdr:nvGrpSpPr>
        <xdr:grpSpPr>
          <a:xfrm>
            <a:off x="10990444242" y="1759455"/>
            <a:ext cx="1082581" cy="698042"/>
            <a:chOff x="10989773682" y="1685511"/>
            <a:chExt cx="1082581" cy="698042"/>
          </a:xfrm>
        </xdr:grpSpPr>
        <xdr:sp macro="" textlink="F36">
          <xdr:nvSpPr>
            <xdr:cNvPr id="10" name="מלבן: פינות מעוגלות 9">
              <a:extLst>
                <a:ext uri="{FF2B5EF4-FFF2-40B4-BE49-F238E27FC236}">
                  <a16:creationId xmlns:a16="http://schemas.microsoft.com/office/drawing/2014/main" id="{1A154EA2-7C6D-4C9C-95E2-209048CF4C29}"/>
                </a:ext>
              </a:extLst>
            </xdr:cNvPr>
            <xdr:cNvSpPr/>
          </xdr:nvSpPr>
          <xdr:spPr>
            <a:xfrm>
              <a:off x="10989773682" y="1931494"/>
              <a:ext cx="1080000" cy="452059"/>
            </a:xfrm>
            <a:prstGeom prst="roundRect">
              <a:avLst/>
            </a:prstGeom>
            <a:solidFill>
              <a:srgbClr val="ECECEC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marL="0" indent="0" algn="ctr" rtl="1"/>
              <a:fld id="{8F19B56E-B91B-4D9B-B43B-E4D25F72989D}" type="TxLink">
                <a:rPr lang="en-US" sz="1600" b="1" i="0" u="none" strike="noStrike">
                  <a:solidFill>
                    <a:srgbClr val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pPr marL="0" indent="0" algn="ctr" rtl="1"/>
                <a:t> </a:t>
              </a:fld>
              <a:endParaRPr lang="he-IL" sz="5400" b="1" i="0" u="none" strike="noStrike">
                <a:solidFill>
                  <a:srgbClr val="FF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12" name="תיבת טקסט 11">
              <a:extLst>
                <a:ext uri="{FF2B5EF4-FFF2-40B4-BE49-F238E27FC236}">
                  <a16:creationId xmlns:a16="http://schemas.microsoft.com/office/drawing/2014/main" id="{D8E9307D-E130-44C8-A348-5F902A086F1C}"/>
                </a:ext>
              </a:extLst>
            </xdr:cNvPr>
            <xdr:cNvSpPr txBox="1"/>
          </xdr:nvSpPr>
          <xdr:spPr>
            <a:xfrm>
              <a:off x="10989776263" y="1685511"/>
              <a:ext cx="1080000" cy="21927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36000" rtlCol="1" anchor="ctr"/>
            <a:lstStyle/>
            <a:p>
              <a:pPr marL="0" indent="0" algn="ctr" rtl="1"/>
              <a:r>
                <a:rPr lang="he-IL" sz="1400" b="1">
                  <a:solidFill>
                    <a:sysClr val="windowText" lastClr="000000"/>
                  </a:solidFill>
                  <a:latin typeface="Calibri Light" panose="020F0302020204030204" pitchFamily="34" charset="0"/>
                  <a:ea typeface="Calibri Light" panose="020F0302020204030204" pitchFamily="34" charset="0"/>
                  <a:cs typeface="Calibri Light" panose="020F0302020204030204" pitchFamily="34" charset="0"/>
                </a:rPr>
                <a:t>מספר משימות</a:t>
              </a:r>
            </a:p>
          </xdr:txBody>
        </xdr:sp>
      </xdr:grpSp>
      <xdr:grpSp>
        <xdr:nvGrpSpPr>
          <xdr:cNvPr id="38" name="קבוצה 37">
            <a:extLst>
              <a:ext uri="{FF2B5EF4-FFF2-40B4-BE49-F238E27FC236}">
                <a16:creationId xmlns:a16="http://schemas.microsoft.com/office/drawing/2014/main" id="{F75C3F75-A195-7365-95C4-5ADE14D9F9F3}"/>
              </a:ext>
            </a:extLst>
          </xdr:cNvPr>
          <xdr:cNvGrpSpPr/>
        </xdr:nvGrpSpPr>
        <xdr:grpSpPr>
          <a:xfrm>
            <a:off x="10987650636" y="1763525"/>
            <a:ext cx="1275656" cy="705143"/>
            <a:chOff x="10986811056" y="1678410"/>
            <a:chExt cx="1275656" cy="705143"/>
          </a:xfrm>
        </xdr:grpSpPr>
        <xdr:sp macro="" textlink="עזר!$C$3">
          <xdr:nvSpPr>
            <xdr:cNvPr id="13" name="מלבן: פינות מעוגלות 12">
              <a:extLst>
                <a:ext uri="{FF2B5EF4-FFF2-40B4-BE49-F238E27FC236}">
                  <a16:creationId xmlns:a16="http://schemas.microsoft.com/office/drawing/2014/main" id="{6313B954-DCAE-4D9F-86F4-962735FED86C}"/>
                </a:ext>
              </a:extLst>
            </xdr:cNvPr>
            <xdr:cNvSpPr/>
          </xdr:nvSpPr>
          <xdr:spPr>
            <a:xfrm>
              <a:off x="10986880380" y="1931494"/>
              <a:ext cx="1080000" cy="452059"/>
            </a:xfrm>
            <a:prstGeom prst="roundRect">
              <a:avLst/>
            </a:prstGeom>
            <a:solidFill>
              <a:srgbClr val="ECECEC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marL="0" indent="0" algn="ctr" rtl="1"/>
              <a:fld id="{1E9E64F6-FE80-4B50-932E-03C0FF1682E5}" type="TxLink">
                <a:rPr lang="en-US" sz="16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pPr marL="0" indent="0" algn="ctr" rtl="1"/>
                <a:t>2</a:t>
              </a:fld>
              <a:endParaRPr lang="he-IL" sz="2800" b="1" i="0" u="none" strike="noStrike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14" name="תיבת טקסט 13">
              <a:extLst>
                <a:ext uri="{FF2B5EF4-FFF2-40B4-BE49-F238E27FC236}">
                  <a16:creationId xmlns:a16="http://schemas.microsoft.com/office/drawing/2014/main" id="{BB00382D-FD06-43FF-91AD-3B89B6944614}"/>
                </a:ext>
              </a:extLst>
            </xdr:cNvPr>
            <xdr:cNvSpPr txBox="1"/>
          </xdr:nvSpPr>
          <xdr:spPr>
            <a:xfrm>
              <a:off x="10986811056" y="1678410"/>
              <a:ext cx="1275656" cy="20243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36000" rtlCol="1" anchor="ctr"/>
            <a:lstStyle/>
            <a:p>
              <a:pPr marL="0" indent="0" algn="ctr" rtl="1"/>
              <a:r>
                <a:rPr lang="he-IL" sz="1400" b="1">
                  <a:solidFill>
                    <a:sysClr val="windowText" lastClr="000000"/>
                  </a:solidFill>
                  <a:latin typeface="Calibri Light" panose="020F0302020204030204" pitchFamily="34" charset="0"/>
                  <a:ea typeface="Calibri Light" panose="020F0302020204030204" pitchFamily="34" charset="0"/>
                  <a:cs typeface="Calibri Light" panose="020F0302020204030204" pitchFamily="34" charset="0"/>
                </a:rPr>
                <a:t>משימות</a:t>
              </a:r>
              <a:r>
                <a:rPr lang="he-IL" sz="1400" b="1" baseline="0">
                  <a:solidFill>
                    <a:sysClr val="windowText" lastClr="000000"/>
                  </a:solidFill>
                  <a:latin typeface="Calibri Light" panose="020F0302020204030204" pitchFamily="34" charset="0"/>
                  <a:ea typeface="Calibri Light" panose="020F0302020204030204" pitchFamily="34" charset="0"/>
                  <a:cs typeface="Calibri Light" panose="020F0302020204030204" pitchFamily="34" charset="0"/>
                </a:rPr>
                <a:t> בטיפול</a:t>
              </a:r>
              <a:endParaRPr lang="he-IL" sz="1400" b="1">
                <a:solidFill>
                  <a:sysClr val="windowText" lastClr="000000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endParaRPr>
            </a:p>
          </xdr:txBody>
        </xdr:sp>
      </xdr:grpSp>
      <xdr:cxnSp macro="">
        <xdr:nvCxnSpPr>
          <xdr:cNvPr id="15" name="מחבר ישר 14">
            <a:extLst>
              <a:ext uri="{FF2B5EF4-FFF2-40B4-BE49-F238E27FC236}">
                <a16:creationId xmlns:a16="http://schemas.microsoft.com/office/drawing/2014/main" id="{40DA0789-AEF4-4258-B8C1-214BD8B4679D}"/>
              </a:ext>
            </a:extLst>
          </xdr:cNvPr>
          <xdr:cNvCxnSpPr/>
        </xdr:nvCxnSpPr>
        <xdr:spPr>
          <a:xfrm>
            <a:off x="10988961004" y="1831224"/>
            <a:ext cx="0" cy="706904"/>
          </a:xfrm>
          <a:prstGeom prst="lin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9" name="קבוצה 38">
            <a:extLst>
              <a:ext uri="{FF2B5EF4-FFF2-40B4-BE49-F238E27FC236}">
                <a16:creationId xmlns:a16="http://schemas.microsoft.com/office/drawing/2014/main" id="{B0642AC9-F0B5-511E-E531-8247937FD02D}"/>
              </a:ext>
            </a:extLst>
          </xdr:cNvPr>
          <xdr:cNvGrpSpPr/>
        </xdr:nvGrpSpPr>
        <xdr:grpSpPr>
          <a:xfrm>
            <a:off x="10986146608" y="1751609"/>
            <a:ext cx="1413342" cy="721354"/>
            <a:chOff x="10985309500" y="1662199"/>
            <a:chExt cx="1413342" cy="721354"/>
          </a:xfrm>
        </xdr:grpSpPr>
        <xdr:sp macro="" textlink="$P$9">
          <xdr:nvSpPr>
            <xdr:cNvPr id="16" name="מלבן: פינות מעוגלות 15">
              <a:extLst>
                <a:ext uri="{FF2B5EF4-FFF2-40B4-BE49-F238E27FC236}">
                  <a16:creationId xmlns:a16="http://schemas.microsoft.com/office/drawing/2014/main" id="{E607EB67-A83E-41FD-9D7C-8A1F69E67696}"/>
                </a:ext>
              </a:extLst>
            </xdr:cNvPr>
            <xdr:cNvSpPr/>
          </xdr:nvSpPr>
          <xdr:spPr>
            <a:xfrm>
              <a:off x="10985485386" y="1931494"/>
              <a:ext cx="1080000" cy="452059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marL="0" indent="0" algn="ctr" rtl="1"/>
              <a:fld id="{8AADB342-3D01-40AB-98A5-ABEF3B5723C8}" type="TxLink">
                <a:rPr lang="en-US" sz="1400" b="1" i="0" u="none" strike="noStrike">
                  <a:solidFill>
                    <a:srgbClr val="C00000"/>
                  </a:solidFill>
                  <a:latin typeface="Arial"/>
                  <a:ea typeface="Calibri"/>
                  <a:cs typeface="Arial"/>
                </a:rPr>
                <a:pPr marL="0" indent="0" algn="ctr" rtl="1"/>
                <a:t>10</a:t>
              </a:fld>
              <a:endParaRPr lang="he-IL" sz="1800" b="1" i="0" u="none" strike="noStrike">
                <a:solidFill>
                  <a:srgbClr val="C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17" name="תיבת טקסט 16">
              <a:extLst>
                <a:ext uri="{FF2B5EF4-FFF2-40B4-BE49-F238E27FC236}">
                  <a16:creationId xmlns:a16="http://schemas.microsoft.com/office/drawing/2014/main" id="{374A988C-FD3A-433D-A685-AFBAA0937B40}"/>
                </a:ext>
              </a:extLst>
            </xdr:cNvPr>
            <xdr:cNvSpPr txBox="1"/>
          </xdr:nvSpPr>
          <xdr:spPr>
            <a:xfrm>
              <a:off x="10985309500" y="1662199"/>
              <a:ext cx="1413342" cy="22959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36000" rtlCol="1" anchor="ctr"/>
            <a:lstStyle/>
            <a:p>
              <a:pPr marL="0" indent="0" algn="ctr" rtl="1"/>
              <a:r>
                <a:rPr lang="he-IL" sz="1400" b="1">
                  <a:solidFill>
                    <a:sysClr val="windowText" lastClr="000000"/>
                  </a:solidFill>
                  <a:latin typeface="Calibri Light" panose="020F0302020204030204" pitchFamily="34" charset="0"/>
                  <a:ea typeface="Calibri Light" panose="020F0302020204030204" pitchFamily="34" charset="0"/>
                  <a:cs typeface="Calibri Light" panose="020F0302020204030204" pitchFamily="34" charset="0"/>
                </a:rPr>
                <a:t>משימות</a:t>
              </a:r>
              <a:r>
                <a:rPr lang="he-IL" sz="1400" b="1" baseline="0">
                  <a:solidFill>
                    <a:sysClr val="windowText" lastClr="000000"/>
                  </a:solidFill>
                  <a:latin typeface="Calibri Light" panose="020F0302020204030204" pitchFamily="34" charset="0"/>
                  <a:ea typeface="Calibri Light" panose="020F0302020204030204" pitchFamily="34" charset="0"/>
                  <a:cs typeface="Calibri Light" panose="020F0302020204030204" pitchFamily="34" charset="0"/>
                </a:rPr>
                <a:t> שלא החלו</a:t>
              </a:r>
              <a:endParaRPr lang="he-IL" sz="1400" b="1">
                <a:solidFill>
                  <a:sysClr val="windowText" lastClr="000000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endParaRPr>
            </a:p>
          </xdr:txBody>
        </xdr:sp>
      </xdr:grpSp>
      <xdr:cxnSp macro="">
        <xdr:nvCxnSpPr>
          <xdr:cNvPr id="18" name="מחבר ישר 17">
            <a:extLst>
              <a:ext uri="{FF2B5EF4-FFF2-40B4-BE49-F238E27FC236}">
                <a16:creationId xmlns:a16="http://schemas.microsoft.com/office/drawing/2014/main" id="{CDEE8C31-CDF7-4FBE-9335-F11FBAC3908C}"/>
              </a:ext>
            </a:extLst>
          </xdr:cNvPr>
          <xdr:cNvCxnSpPr/>
        </xdr:nvCxnSpPr>
        <xdr:spPr>
          <a:xfrm>
            <a:off x="10987591245" y="1831224"/>
            <a:ext cx="0" cy="706904"/>
          </a:xfrm>
          <a:prstGeom prst="lin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464820</xdr:colOff>
      <xdr:row>36</xdr:row>
      <xdr:rowOff>144780</xdr:rowOff>
    </xdr:from>
    <xdr:to>
      <xdr:col>1</xdr:col>
      <xdr:colOff>2057400</xdr:colOff>
      <xdr:row>38</xdr:row>
      <xdr:rowOff>60960</xdr:rowOff>
    </xdr:to>
    <xdr:sp macro="" textlink="">
      <xdr:nvSpPr>
        <xdr:cNvPr id="22" name="תיבת טקסט 21">
          <a:extLst>
            <a:ext uri="{FF2B5EF4-FFF2-40B4-BE49-F238E27FC236}">
              <a16:creationId xmlns:a16="http://schemas.microsoft.com/office/drawing/2014/main" id="{A8E058A6-8C8E-9AC7-8080-92D1EC208CFF}"/>
            </a:ext>
          </a:extLst>
        </xdr:cNvPr>
        <xdr:cNvSpPr txBox="1"/>
      </xdr:nvSpPr>
      <xdr:spPr>
        <a:xfrm>
          <a:off x="10992596760" y="4785360"/>
          <a:ext cx="159258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100">
              <a:cs typeface="Calibri" panose="020F0502020204030204" pitchFamily="34" charset="0"/>
            </a:rPr>
            <a:t>ניתן להוסיף</a:t>
          </a:r>
          <a:r>
            <a:rPr lang="he-IL" sz="1100" baseline="0">
              <a:cs typeface="Calibri" panose="020F0502020204030204" pitchFamily="34" charset="0"/>
            </a:rPr>
            <a:t> משימות לטבלה</a:t>
          </a:r>
          <a:endParaRPr lang="he-IL" sz="1100">
            <a:cs typeface="Calibri" panose="020F0502020204030204" pitchFamily="34" charset="0"/>
          </a:endParaRPr>
        </a:p>
      </xdr:txBody>
    </xdr:sp>
    <xdr:clientData/>
  </xdr:twoCellAnchor>
  <xdr:twoCellAnchor>
    <xdr:from>
      <xdr:col>4</xdr:col>
      <xdr:colOff>449580</xdr:colOff>
      <xdr:row>8</xdr:row>
      <xdr:rowOff>83820</xdr:rowOff>
    </xdr:from>
    <xdr:to>
      <xdr:col>8</xdr:col>
      <xdr:colOff>632460</xdr:colOff>
      <xdr:row>12</xdr:row>
      <xdr:rowOff>144780</xdr:rowOff>
    </xdr:to>
    <xdr:sp macro="" textlink="">
      <xdr:nvSpPr>
        <xdr:cNvPr id="52" name="מלבן 51">
          <a:extLst>
            <a:ext uri="{FF2B5EF4-FFF2-40B4-BE49-F238E27FC236}">
              <a16:creationId xmlns:a16="http://schemas.microsoft.com/office/drawing/2014/main" id="{9A1DE532-58FB-951F-CD3A-3C4E0CD0EF50}"/>
            </a:ext>
          </a:extLst>
        </xdr:cNvPr>
        <xdr:cNvSpPr/>
      </xdr:nvSpPr>
      <xdr:spPr>
        <a:xfrm>
          <a:off x="10980839100" y="1661160"/>
          <a:ext cx="3375660" cy="8763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4</xdr:col>
      <xdr:colOff>459951</xdr:colOff>
      <xdr:row>8</xdr:row>
      <xdr:rowOff>72390</xdr:rowOff>
    </xdr:from>
    <xdr:to>
      <xdr:col>5</xdr:col>
      <xdr:colOff>345472</xdr:colOff>
      <xdr:row>12</xdr:row>
      <xdr:rowOff>148590</xdr:rowOff>
    </xdr:to>
    <xdr:graphicFrame macro="">
      <xdr:nvGraphicFramePr>
        <xdr:cNvPr id="23" name="תרשים 22">
          <a:extLst>
            <a:ext uri="{FF2B5EF4-FFF2-40B4-BE49-F238E27FC236}">
              <a16:creationId xmlns:a16="http://schemas.microsoft.com/office/drawing/2014/main" id="{D9336324-3E08-B155-B13A-44DB8CB4C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580273</xdr:colOff>
      <xdr:row>8</xdr:row>
      <xdr:rowOff>91440</xdr:rowOff>
    </xdr:from>
    <xdr:to>
      <xdr:col>8</xdr:col>
      <xdr:colOff>464820</xdr:colOff>
      <xdr:row>12</xdr:row>
      <xdr:rowOff>88582</xdr:rowOff>
    </xdr:to>
    <xdr:graphicFrame macro="">
      <xdr:nvGraphicFramePr>
        <xdr:cNvPr id="20" name="תרשים 19">
          <a:extLst>
            <a:ext uri="{FF2B5EF4-FFF2-40B4-BE49-F238E27FC236}">
              <a16:creationId xmlns:a16="http://schemas.microsoft.com/office/drawing/2014/main" id="{D9830518-AE0E-9713-27E5-359C32C62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1024950</xdr:colOff>
      <xdr:row>8</xdr:row>
      <xdr:rowOff>175260</xdr:rowOff>
    </xdr:from>
    <xdr:to>
      <xdr:col>9</xdr:col>
      <xdr:colOff>701040</xdr:colOff>
      <xdr:row>13</xdr:row>
      <xdr:rowOff>68580</xdr:rowOff>
    </xdr:to>
    <xdr:graphicFrame macro="">
      <xdr:nvGraphicFramePr>
        <xdr:cNvPr id="25" name="תרשים 24">
          <a:extLst>
            <a:ext uri="{FF2B5EF4-FFF2-40B4-BE49-F238E27FC236}">
              <a16:creationId xmlns:a16="http://schemas.microsoft.com/office/drawing/2014/main" id="{C0E265F2-6517-EE75-E098-E77546305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436412</xdr:colOff>
      <xdr:row>8</xdr:row>
      <xdr:rowOff>177684</xdr:rowOff>
    </xdr:from>
    <xdr:to>
      <xdr:col>5</xdr:col>
      <xdr:colOff>436412</xdr:colOff>
      <xdr:row>12</xdr:row>
      <xdr:rowOff>69248</xdr:rowOff>
    </xdr:to>
    <xdr:cxnSp macro="">
      <xdr:nvCxnSpPr>
        <xdr:cNvPr id="34" name="מחבר ישר 33">
          <a:extLst>
            <a:ext uri="{FF2B5EF4-FFF2-40B4-BE49-F238E27FC236}">
              <a16:creationId xmlns:a16="http://schemas.microsoft.com/office/drawing/2014/main" id="{C5C17ACA-F0D0-4F3C-AF62-C269521B7DDC}"/>
            </a:ext>
          </a:extLst>
        </xdr:cNvPr>
        <xdr:cNvCxnSpPr/>
      </xdr:nvCxnSpPr>
      <xdr:spPr>
        <a:xfrm>
          <a:off x="10983077308" y="1755024"/>
          <a:ext cx="0" cy="706904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1424940</xdr:colOff>
      <xdr:row>0</xdr:row>
      <xdr:rowOff>30480</xdr:rowOff>
    </xdr:from>
    <xdr:to>
      <xdr:col>3</xdr:col>
      <xdr:colOff>792480</xdr:colOff>
      <xdr:row>6</xdr:row>
      <xdr:rowOff>22140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0" name="סוג">
              <a:extLst>
                <a:ext uri="{FF2B5EF4-FFF2-40B4-BE49-F238E27FC236}">
                  <a16:creationId xmlns:a16="http://schemas.microsoft.com/office/drawing/2014/main" id="{270EA3BE-F1AD-3AC4-2C6B-5E78D31B78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סוג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26325420" y="30480"/>
              <a:ext cx="3241040" cy="11854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צורה זו מייצגת כלי פריסה של טבלה. כלי פריסה של טבלה אינם נתמכים בגירסה זו של Excel.
אם הצורה השתנתה בגירסה קודמת של Excel, או אם חוברת העבודה נשמרה ב- Excel 2007 או בגירסה קודמת, לא ניתן להשתמש בכלי הפריסה.</a:t>
              </a:r>
            </a:p>
          </xdr:txBody>
        </xdr:sp>
      </mc:Fallback>
    </mc:AlternateContent>
    <xdr:clientData/>
  </xdr:twoCellAnchor>
  <xdr:twoCellAnchor>
    <xdr:from>
      <xdr:col>0</xdr:col>
      <xdr:colOff>259080</xdr:colOff>
      <xdr:row>0</xdr:row>
      <xdr:rowOff>38100</xdr:rowOff>
    </xdr:from>
    <xdr:to>
      <xdr:col>2</xdr:col>
      <xdr:colOff>1226820</xdr:colOff>
      <xdr:row>6</xdr:row>
      <xdr:rowOff>45720</xdr:rowOff>
    </xdr:to>
    <xdr:grpSp>
      <xdr:nvGrpSpPr>
        <xdr:cNvPr id="50" name="קבוצה 4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055990-1097-F76F-3D51-863208FD89DD}"/>
            </a:ext>
          </a:extLst>
        </xdr:cNvPr>
        <xdr:cNvGrpSpPr/>
      </xdr:nvGrpSpPr>
      <xdr:grpSpPr>
        <a:xfrm>
          <a:off x="11010961653" y="38100"/>
          <a:ext cx="1563485" cy="1219893"/>
          <a:chOff x="10989716400" y="76200"/>
          <a:chExt cx="1524000" cy="1188720"/>
        </a:xfrm>
      </xdr:grpSpPr>
      <xdr:sp macro="" textlink="">
        <xdr:nvSpPr>
          <xdr:cNvPr id="7" name="מלבן 6">
            <a:extLst>
              <a:ext uri="{FF2B5EF4-FFF2-40B4-BE49-F238E27FC236}">
                <a16:creationId xmlns:a16="http://schemas.microsoft.com/office/drawing/2014/main" id="{EEECDBFC-228E-EF00-C494-52D5AA8D59C0}"/>
              </a:ext>
            </a:extLst>
          </xdr:cNvPr>
          <xdr:cNvSpPr/>
        </xdr:nvSpPr>
        <xdr:spPr>
          <a:xfrm>
            <a:off x="10989716400" y="76200"/>
            <a:ext cx="1524000" cy="118872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pic>
        <xdr:nvPicPr>
          <xdr:cNvPr id="5" name="תמונה 4">
            <a:extLst>
              <a:ext uri="{FF2B5EF4-FFF2-40B4-BE49-F238E27FC236}">
                <a16:creationId xmlns:a16="http://schemas.microsoft.com/office/drawing/2014/main" id="{9ECBC7BC-46D6-463B-D66A-B05B22522C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0990140422" y="997922"/>
            <a:ext cx="716117" cy="228894"/>
          </a:xfrm>
          <a:prstGeom prst="rect">
            <a:avLst/>
          </a:prstGeom>
          <a:ln>
            <a:noFill/>
          </a:ln>
        </xdr:spPr>
      </xdr:pic>
      <xdr:pic>
        <xdr:nvPicPr>
          <xdr:cNvPr id="49" name="תמונה 48">
            <a:extLst>
              <a:ext uri="{FF2B5EF4-FFF2-40B4-BE49-F238E27FC236}">
                <a16:creationId xmlns:a16="http://schemas.microsoft.com/office/drawing/2014/main" id="{12EE68D0-D515-8A84-C7AA-111D428A067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b="8657"/>
          <a:stretch/>
        </xdr:blipFill>
        <xdr:spPr>
          <a:xfrm>
            <a:off x="10989799635" y="165491"/>
            <a:ext cx="1364565" cy="71268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4</xdr:col>
      <xdr:colOff>118339</xdr:colOff>
      <xdr:row>0</xdr:row>
      <xdr:rowOff>30480</xdr:rowOff>
    </xdr:from>
    <xdr:to>
      <xdr:col>7</xdr:col>
      <xdr:colOff>205764</xdr:colOff>
      <xdr:row>6</xdr:row>
      <xdr:rowOff>22140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7" name="אחריות">
              <a:extLst>
                <a:ext uri="{FF2B5EF4-FFF2-40B4-BE49-F238E27FC236}">
                  <a16:creationId xmlns:a16="http://schemas.microsoft.com/office/drawing/2014/main" id="{51DE2A85-B46E-C93F-4853-E037B30F14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אחריות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23927636" y="30480"/>
              <a:ext cx="2201975" cy="11854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צורה זו מייצגת כלי פריסה של טבלה. כלי פריסה של טבלה אינם נתמכים בגירסה זו של Excel.
אם הצורה השתנתה בגירסה קודמת של Excel, או אם חוברת העבודה נשמרה ב- Excel 2007 או בגירסה קודמת, לא ניתן להשתמש בכלי הפריסה.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1</cdr:x>
      <cdr:y>0.37701</cdr:y>
    </cdr:from>
    <cdr:to>
      <cdr:x>1</cdr:x>
      <cdr:y>1</cdr:y>
    </cdr:to>
    <cdr:cxnSp macro="">
      <cdr:nvCxnSpPr>
        <cdr:cNvPr id="2" name="מחבר ישר 1">
          <a:extLst xmlns:a="http://schemas.openxmlformats.org/drawingml/2006/main">
            <a:ext uri="{FF2B5EF4-FFF2-40B4-BE49-F238E27FC236}">
              <a16:creationId xmlns:a16="http://schemas.microsoft.com/office/drawing/2014/main" id="{CDEE8C31-CDF7-4FBE-9335-F11FBAC3908C}"/>
            </a:ext>
          </a:extLst>
        </cdr:cNvPr>
        <cdr:cNvCxnSpPr/>
      </cdr:nvCxnSpPr>
      <cdr:spPr>
        <a:xfrm xmlns:a="http://schemas.openxmlformats.org/drawingml/2006/main">
          <a:off x="10987877440" y="1618861"/>
          <a:ext cx="0" cy="66461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</xdr:rowOff>
    </xdr:from>
    <xdr:to>
      <xdr:col>19</xdr:col>
      <xdr:colOff>15240</xdr:colOff>
      <xdr:row>4</xdr:row>
      <xdr:rowOff>167640</xdr:rowOff>
    </xdr:to>
    <xdr:grpSp>
      <xdr:nvGrpSpPr>
        <xdr:cNvPr id="2" name="קבוצה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D5DC2E-72C9-43C9-B5FB-117C2C48E4AE}"/>
            </a:ext>
          </a:extLst>
        </xdr:cNvPr>
        <xdr:cNvGrpSpPr/>
      </xdr:nvGrpSpPr>
      <xdr:grpSpPr>
        <a:xfrm>
          <a:off x="10973699160" y="15240"/>
          <a:ext cx="13418820" cy="883920"/>
          <a:chOff x="10973683920" y="403860"/>
          <a:chExt cx="13418820" cy="883920"/>
        </a:xfrm>
      </xdr:grpSpPr>
      <xdr:sp macro="" textlink="">
        <xdr:nvSpPr>
          <xdr:cNvPr id="3" name="מלבן 2">
            <a:extLst>
              <a:ext uri="{FF2B5EF4-FFF2-40B4-BE49-F238E27FC236}">
                <a16:creationId xmlns:a16="http://schemas.microsoft.com/office/drawing/2014/main" id="{21AEF999-BF54-2BB7-9BAB-D9BBB3569DE5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4" name="תרשים זרימה: תהליך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F4DD115-8EDC-E885-2434-23B2A17BAAC7}"/>
              </a:ext>
            </a:extLst>
          </xdr:cNvPr>
          <xdr:cNvSpPr/>
        </xdr:nvSpPr>
        <xdr:spPr>
          <a:xfrm>
            <a:off x="10976519884" y="535729"/>
            <a:ext cx="6614160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מנתונים לדשבורד</a:t>
            </a:r>
            <a:endParaRPr lang="he-IL" sz="3200" b="1">
              <a:effectLst/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xdr:txBody>
      </xdr:sp>
      <xdr:pic>
        <xdr:nvPicPr>
          <xdr:cNvPr id="5" name="תמונה 4">
            <a:extLst>
              <a:ext uri="{FF2B5EF4-FFF2-40B4-BE49-F238E27FC236}">
                <a16:creationId xmlns:a16="http://schemas.microsoft.com/office/drawing/2014/main" id="{25B575CB-90A9-FB36-5493-EFA21677DC3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4096"/>
          <a:stretch/>
        </xdr:blipFill>
        <xdr:spPr>
          <a:xfrm>
            <a:off x="10973683920" y="600498"/>
            <a:ext cx="1874520" cy="480060"/>
          </a:xfrm>
          <a:prstGeom prst="rect">
            <a:avLst/>
          </a:prstGeom>
        </xdr:spPr>
      </xdr:pic>
      <xdr:grpSp>
        <xdr:nvGrpSpPr>
          <xdr:cNvPr id="6" name="קבוצה 5">
            <a:extLst>
              <a:ext uri="{FF2B5EF4-FFF2-40B4-BE49-F238E27FC236}">
                <a16:creationId xmlns:a16="http://schemas.microsoft.com/office/drawing/2014/main" id="{DFEC305E-34A7-9DC4-BB35-70204955E4CE}"/>
              </a:ext>
            </a:extLst>
          </xdr:cNvPr>
          <xdr:cNvGrpSpPr/>
        </xdr:nvGrpSpPr>
        <xdr:grpSpPr>
          <a:xfrm>
            <a:off x="10985296800" y="569400"/>
            <a:ext cx="1714500" cy="542256"/>
            <a:chOff x="10985296800" y="480060"/>
            <a:chExt cx="1714500" cy="542256"/>
          </a:xfrm>
        </xdr:grpSpPr>
        <xdr:pic>
          <xdr:nvPicPr>
            <xdr:cNvPr id="7" name="Picture 2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423B460-66A1-6AFB-0AF5-2C68A145556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0986220048" y="805253"/>
              <a:ext cx="206346" cy="208810"/>
            </a:xfrm>
            <a:prstGeom prst="rect">
              <a:avLst/>
            </a:prstGeom>
          </xdr:spPr>
        </xdr:pic>
        <xdr:pic>
          <xdr:nvPicPr>
            <xdr:cNvPr id="8" name="Picture 3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BD115A5C-5440-E041-B2DC-559DE96D4F3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0985658624" y="812873"/>
              <a:ext cx="206346" cy="209443"/>
            </a:xfrm>
            <a:prstGeom prst="rect">
              <a:avLst/>
            </a:prstGeom>
          </xdr:spPr>
        </xdr:pic>
        <xdr:pic>
          <xdr:nvPicPr>
            <xdr:cNvPr id="9" name="Picture 15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6430A233-78F2-5F01-2D1A-64981E274F6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0985939336" y="812873"/>
              <a:ext cx="206346" cy="209443"/>
            </a:xfrm>
            <a:prstGeom prst="rect">
              <a:avLst/>
            </a:prstGeom>
          </xdr:spPr>
        </xdr:pic>
        <xdr:pic>
          <xdr:nvPicPr>
            <xdr:cNvPr id="10" name="תמונה 9" descr="Web icon set. Website set icon vector. for computer and mobile Stock Vector  | Adobe Stock">
              <a:extLst>
                <a:ext uri="{FF2B5EF4-FFF2-40B4-BE49-F238E27FC236}">
                  <a16:creationId xmlns:a16="http://schemas.microsoft.com/office/drawing/2014/main" id="{8B5CFB75-006F-18EE-803B-800E561E5552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10986493139" y="797632"/>
              <a:ext cx="227222" cy="212649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" name="תרשים זרימה: תהליך 10">
              <a:hlinkClick xmlns:r="http://schemas.openxmlformats.org/officeDocument/2006/relationships" r:id="rId10"/>
              <a:extLst>
                <a:ext uri="{FF2B5EF4-FFF2-40B4-BE49-F238E27FC236}">
                  <a16:creationId xmlns:a16="http://schemas.microsoft.com/office/drawing/2014/main" id="{D17342B2-1AA4-BFE6-D2EB-9020AFE080C9}"/>
                </a:ext>
              </a:extLst>
            </xdr:cNvPr>
            <xdr:cNvSpPr/>
          </xdr:nvSpPr>
          <xdr:spPr>
            <a:xfrm>
              <a:off x="10985296800" y="480060"/>
              <a:ext cx="1714500" cy="294615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en-US" sz="2200" b="0" i="0" baseline="0">
                  <a:solidFill>
                    <a:srgbClr val="9ED318"/>
                  </a:solidFill>
                  <a:effectLst/>
                  <a:latin typeface="+mn-lt"/>
                  <a:ea typeface="+mn-ea"/>
                  <a:cs typeface="+mn-cs"/>
                </a:rPr>
                <a:t>Follow Us</a:t>
              </a:r>
              <a:endParaRPr lang="he-IL" sz="2200">
                <a:solidFill>
                  <a:srgbClr val="9ED318"/>
                </a:solidFill>
                <a:effectLst/>
              </a:endParaRPr>
            </a:p>
          </xdr:txBody>
        </xdr:sp>
      </xdr:grpSp>
    </xdr:grpSp>
    <xdr:clientData/>
  </xdr:twoCellAnchor>
  <xdr:twoCellAnchor>
    <xdr:from>
      <xdr:col>10</xdr:col>
      <xdr:colOff>169529</xdr:colOff>
      <xdr:row>9</xdr:row>
      <xdr:rowOff>20443</xdr:rowOff>
    </xdr:from>
    <xdr:to>
      <xdr:col>12</xdr:col>
      <xdr:colOff>624055</xdr:colOff>
      <xdr:row>14</xdr:row>
      <xdr:rowOff>87042</xdr:rowOff>
    </xdr:to>
    <xdr:grpSp>
      <xdr:nvGrpSpPr>
        <xdr:cNvPr id="12" name="קבוצה 11">
          <a:extLst>
            <a:ext uri="{FF2B5EF4-FFF2-40B4-BE49-F238E27FC236}">
              <a16:creationId xmlns:a16="http://schemas.microsoft.com/office/drawing/2014/main" id="{16EF5F9B-F754-430F-A6BC-3895EDF79262}"/>
            </a:ext>
          </a:extLst>
        </xdr:cNvPr>
        <xdr:cNvGrpSpPr/>
      </xdr:nvGrpSpPr>
      <xdr:grpSpPr>
        <a:xfrm>
          <a:off x="10977784265" y="1666363"/>
          <a:ext cx="1795646" cy="980999"/>
          <a:chOff x="3331341" y="3350009"/>
          <a:chExt cx="1800000" cy="980999"/>
        </a:xfrm>
      </xdr:grpSpPr>
      <xdr:sp macro="" textlink="">
        <xdr:nvSpPr>
          <xdr:cNvPr id="13" name="TextBox 13">
            <a:extLst>
              <a:ext uri="{FF2B5EF4-FFF2-40B4-BE49-F238E27FC236}">
                <a16:creationId xmlns:a16="http://schemas.microsoft.com/office/drawing/2014/main" id="{CE0E63A8-8F4C-DF5F-7734-ABAB75677041}"/>
              </a:ext>
            </a:extLst>
          </xdr:cNvPr>
          <xdr:cNvSpPr txBox="1"/>
        </xdr:nvSpPr>
        <xdr:spPr>
          <a:xfrm>
            <a:off x="3331341" y="3869343"/>
            <a:ext cx="1800000" cy="461665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he-IL"/>
            </a:defPPr>
            <a:lvl1pPr marL="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he-IL" sz="2400">
                <a:solidFill>
                  <a:prstClr val="black"/>
                </a:solidFill>
                <a:latin typeface="Open Sans Hebrew Condensed" panose="00000506000000000000" pitchFamily="2" charset="-79"/>
                <a:cs typeface="Open Sans Hebrew Condensed" panose="00000506000000000000" pitchFamily="2" charset="-79"/>
              </a:rPr>
              <a:t>בניית הדוח</a:t>
            </a:r>
            <a:endParaRPr kumimoji="0" lang="en-IL" sz="24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Open Sans Hebrew Condensed" panose="00000506000000000000" pitchFamily="2" charset="-79"/>
              <a:ea typeface="+mn-ea"/>
              <a:cs typeface="Open Sans Hebrew Condensed" panose="00000506000000000000" pitchFamily="2" charset="-79"/>
            </a:endParaRPr>
          </a:p>
        </xdr:txBody>
      </xdr:sp>
      <xdr:pic>
        <xdr:nvPicPr>
          <xdr:cNvPr id="14" name="גרפיקה 43" descr="תרשים עוגה עם מילוי מלא">
            <a:extLst>
              <a:ext uri="{FF2B5EF4-FFF2-40B4-BE49-F238E27FC236}">
                <a16:creationId xmlns:a16="http://schemas.microsoft.com/office/drawing/2014/main" id="{01040812-5822-B650-2CF3-200AF8444A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938425" y="3350009"/>
            <a:ext cx="540000" cy="540000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287380</xdr:colOff>
      <xdr:row>9</xdr:row>
      <xdr:rowOff>111883</xdr:rowOff>
    </xdr:from>
    <xdr:to>
      <xdr:col>16</xdr:col>
      <xdr:colOff>75700</xdr:colOff>
      <xdr:row>14</xdr:row>
      <xdr:rowOff>130240</xdr:rowOff>
    </xdr:to>
    <xdr:grpSp>
      <xdr:nvGrpSpPr>
        <xdr:cNvPr id="15" name="קבוצה 14">
          <a:extLst>
            <a:ext uri="{FF2B5EF4-FFF2-40B4-BE49-F238E27FC236}">
              <a16:creationId xmlns:a16="http://schemas.microsoft.com/office/drawing/2014/main" id="{C0726BD5-2304-425B-8EF3-65D93C9438BC}"/>
            </a:ext>
          </a:extLst>
        </xdr:cNvPr>
        <xdr:cNvGrpSpPr/>
      </xdr:nvGrpSpPr>
      <xdr:grpSpPr>
        <a:xfrm>
          <a:off x="10975650380" y="1757803"/>
          <a:ext cx="1800000" cy="932757"/>
          <a:chOff x="1178740" y="3390927"/>
          <a:chExt cx="1800000" cy="932757"/>
        </a:xfrm>
      </xdr:grpSpPr>
      <xdr:sp macro="" textlink="">
        <xdr:nvSpPr>
          <xdr:cNvPr id="16" name="TextBox 13">
            <a:extLst>
              <a:ext uri="{FF2B5EF4-FFF2-40B4-BE49-F238E27FC236}">
                <a16:creationId xmlns:a16="http://schemas.microsoft.com/office/drawing/2014/main" id="{069FD377-23F7-63D3-CBD6-2A02B42BFC40}"/>
              </a:ext>
            </a:extLst>
          </xdr:cNvPr>
          <xdr:cNvSpPr txBox="1"/>
        </xdr:nvSpPr>
        <xdr:spPr>
          <a:xfrm>
            <a:off x="1178740" y="3862019"/>
            <a:ext cx="1800000" cy="461665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he-IL"/>
            </a:defPPr>
            <a:lvl1pPr marL="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he-IL" sz="2400" b="0" i="0" u="none" strike="noStrike" kern="120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Open Sans Hebrew Condensed" panose="00000506000000000000" pitchFamily="2" charset="-79"/>
                <a:ea typeface="+mn-ea"/>
                <a:cs typeface="Open Sans Hebrew Condensed" panose="00000506000000000000" pitchFamily="2" charset="-79"/>
              </a:rPr>
              <a:t>עיצוב הדוח</a:t>
            </a:r>
            <a:endParaRPr kumimoji="0" lang="en-IL" sz="24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Open Sans Hebrew Condensed" panose="00000506000000000000" pitchFamily="2" charset="-79"/>
              <a:ea typeface="+mn-ea"/>
              <a:cs typeface="Open Sans Hebrew Condensed" panose="00000506000000000000" pitchFamily="2" charset="-79"/>
            </a:endParaRPr>
          </a:p>
        </xdr:txBody>
      </xdr:sp>
      <xdr:pic>
        <xdr:nvPicPr>
          <xdr:cNvPr id="17" name="גרפיקה 47" descr="מברשת צבע עם מילוי מלא">
            <a:extLst>
              <a:ext uri="{FF2B5EF4-FFF2-40B4-BE49-F238E27FC236}">
                <a16:creationId xmlns:a16="http://schemas.microsoft.com/office/drawing/2014/main" id="{CFE7C54D-518B-E21F-C480-0B109CF052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1823980" y="3390927"/>
            <a:ext cx="540000" cy="54000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298268</xdr:colOff>
      <xdr:row>11</xdr:row>
      <xdr:rowOff>114383</xdr:rowOff>
    </xdr:from>
    <xdr:to>
      <xdr:col>4</xdr:col>
      <xdr:colOff>61661</xdr:colOff>
      <xdr:row>14</xdr:row>
      <xdr:rowOff>21972</xdr:rowOff>
    </xdr:to>
    <xdr:sp macro="" textlink="">
      <xdr:nvSpPr>
        <xdr:cNvPr id="19" name="TextBox 13">
          <a:extLst>
            <a:ext uri="{FF2B5EF4-FFF2-40B4-BE49-F238E27FC236}">
              <a16:creationId xmlns:a16="http://schemas.microsoft.com/office/drawing/2014/main" id="{E3F72D37-C7F9-B3AF-110E-6E56E4F7E50A}"/>
            </a:ext>
          </a:extLst>
        </xdr:cNvPr>
        <xdr:cNvSpPr txBox="1"/>
      </xdr:nvSpPr>
      <xdr:spPr>
        <a:xfrm>
          <a:off x="10983711139" y="2126063"/>
          <a:ext cx="1767453" cy="456229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R="0" lvl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he-IL" sz="2400">
              <a:solidFill>
                <a:prstClr val="black"/>
              </a:solidFill>
              <a:latin typeface="Open Sans Hebrew Condensed" panose="00000506000000000000" pitchFamily="2" charset="-79"/>
              <a:cs typeface="Open Sans Hebrew Condensed" panose="00000506000000000000" pitchFamily="2" charset="-79"/>
            </a:rPr>
            <a:t> תכנון ומדדים </a:t>
          </a:r>
          <a:endParaRPr lang="he-IL" sz="1600">
            <a:solidFill>
              <a:prstClr val="black"/>
            </a:solidFill>
            <a:latin typeface="Open Sans Hebrew Condensed" panose="00000506000000000000" pitchFamily="2" charset="-79"/>
            <a:cs typeface="Open Sans Hebrew Condensed" panose="00000506000000000000" pitchFamily="2" charset="-79"/>
          </a:endParaRPr>
        </a:p>
      </xdr:txBody>
    </xdr:sp>
    <xdr:clientData/>
  </xdr:twoCellAnchor>
  <xdr:twoCellAnchor editAs="oneCell">
    <xdr:from>
      <xdr:col>4</xdr:col>
      <xdr:colOff>381019</xdr:colOff>
      <xdr:row>8</xdr:row>
      <xdr:rowOff>121920</xdr:rowOff>
    </xdr:from>
    <xdr:to>
      <xdr:col>4</xdr:col>
      <xdr:colOff>381019</xdr:colOff>
      <xdr:row>11</xdr:row>
      <xdr:rowOff>113280</xdr:rowOff>
    </xdr:to>
    <xdr:pic>
      <xdr:nvPicPr>
        <xdr:cNvPr id="21" name="גרפיקה 3" descr="סימן שאלה עם מילוי מלא">
          <a:extLst>
            <a:ext uri="{FF2B5EF4-FFF2-40B4-BE49-F238E27FC236}">
              <a16:creationId xmlns:a16="http://schemas.microsoft.com/office/drawing/2014/main" id="{3945149C-305B-4DE9-92BA-5C69EF670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0983391781" y="1584960"/>
          <a:ext cx="0" cy="540000"/>
        </a:xfrm>
        <a:prstGeom prst="rect">
          <a:avLst/>
        </a:prstGeom>
      </xdr:spPr>
    </xdr:pic>
    <xdr:clientData/>
  </xdr:twoCellAnchor>
  <xdr:twoCellAnchor>
    <xdr:from>
      <xdr:col>5</xdr:col>
      <xdr:colOff>513096</xdr:colOff>
      <xdr:row>9</xdr:row>
      <xdr:rowOff>12824</xdr:rowOff>
    </xdr:from>
    <xdr:to>
      <xdr:col>8</xdr:col>
      <xdr:colOff>297062</xdr:colOff>
      <xdr:row>14</xdr:row>
      <xdr:rowOff>71586</xdr:rowOff>
    </xdr:to>
    <xdr:grpSp>
      <xdr:nvGrpSpPr>
        <xdr:cNvPr id="22" name="קבוצה 21">
          <a:extLst>
            <a:ext uri="{FF2B5EF4-FFF2-40B4-BE49-F238E27FC236}">
              <a16:creationId xmlns:a16="http://schemas.microsoft.com/office/drawing/2014/main" id="{3F7AF184-807A-4842-9419-741268781CB8}"/>
            </a:ext>
          </a:extLst>
        </xdr:cNvPr>
        <xdr:cNvGrpSpPr/>
      </xdr:nvGrpSpPr>
      <xdr:grpSpPr>
        <a:xfrm>
          <a:off x="10980793498" y="1658744"/>
          <a:ext cx="1795646" cy="973162"/>
          <a:chOff x="11052517292" y="1763372"/>
          <a:chExt cx="1808709" cy="984690"/>
        </a:xfrm>
      </xdr:grpSpPr>
      <xdr:sp macro="" textlink="">
        <xdr:nvSpPr>
          <xdr:cNvPr id="23" name="TextBox 13">
            <a:extLst>
              <a:ext uri="{FF2B5EF4-FFF2-40B4-BE49-F238E27FC236}">
                <a16:creationId xmlns:a16="http://schemas.microsoft.com/office/drawing/2014/main" id="{5B2F4D4B-A0B4-BB0B-72C6-214D2D360CA0}"/>
              </a:ext>
            </a:extLst>
          </xdr:cNvPr>
          <xdr:cNvSpPr txBox="1"/>
        </xdr:nvSpPr>
        <xdr:spPr>
          <a:xfrm>
            <a:off x="11052517292" y="2282043"/>
            <a:ext cx="1808709" cy="466019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he-IL"/>
            </a:defPPr>
            <a:lvl1pPr marL="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r" defTabSz="914400" rtl="1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he-IL" sz="2400" b="0" i="0" u="none" strike="noStrike" kern="120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Open Sans Hebrew Condensed" panose="00000506000000000000" pitchFamily="2" charset="-79"/>
                <a:ea typeface="+mn-ea"/>
                <a:cs typeface="Open Sans Hebrew Condensed" panose="00000506000000000000" pitchFamily="2" charset="-79"/>
              </a:rPr>
              <a:t>הכנת הנתונים</a:t>
            </a:r>
            <a:endParaRPr kumimoji="0" lang="en-IL" sz="24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Open Sans Hebrew Condensed" panose="00000506000000000000" pitchFamily="2" charset="-79"/>
              <a:ea typeface="+mn-ea"/>
              <a:cs typeface="Open Sans Hebrew Condensed" panose="00000506000000000000" pitchFamily="2" charset="-79"/>
            </a:endParaRPr>
          </a:p>
        </xdr:txBody>
      </xdr:sp>
      <xdr:pic>
        <xdr:nvPicPr>
          <xdr:cNvPr id="24" name="גרפיקה 10" descr="סדרי עדיפויות עם מילוי מלא">
            <a:extLst>
              <a:ext uri="{FF2B5EF4-FFF2-40B4-BE49-F238E27FC236}">
                <a16:creationId xmlns:a16="http://schemas.microsoft.com/office/drawing/2014/main" id="{65B1B431-FAE7-D695-CC55-D2495163D3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1053066095" y="1763372"/>
            <a:ext cx="544355" cy="546532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351608</xdr:colOff>
      <xdr:row>14</xdr:row>
      <xdr:rowOff>113212</xdr:rowOff>
    </xdr:from>
    <xdr:to>
      <xdr:col>5</xdr:col>
      <xdr:colOff>90352</xdr:colOff>
      <xdr:row>18</xdr:row>
      <xdr:rowOff>106680</xdr:rowOff>
    </xdr:to>
    <xdr:sp macro="" textlink="">
      <xdr:nvSpPr>
        <xdr:cNvPr id="29" name="תיבת טקסט 28">
          <a:extLst>
            <a:ext uri="{FF2B5EF4-FFF2-40B4-BE49-F238E27FC236}">
              <a16:creationId xmlns:a16="http://schemas.microsoft.com/office/drawing/2014/main" id="{E8BCA168-EAAE-470D-AEB7-961313034E1B}"/>
            </a:ext>
          </a:extLst>
        </xdr:cNvPr>
        <xdr:cNvSpPr txBox="1"/>
      </xdr:nvSpPr>
      <xdr:spPr>
        <a:xfrm>
          <a:off x="10983011888" y="2673532"/>
          <a:ext cx="2413364" cy="72498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285750" indent="-285750" algn="r" rtl="1">
            <a:buFontTx/>
            <a:buBlip>
              <a:blip xmlns:r="http://schemas.openxmlformats.org/officeDocument/2006/relationships" r:embed="rId19"/>
            </a:buBlip>
          </a:pPr>
          <a:r>
            <a:rPr lang="he-IL" sz="1200" baseline="0">
              <a:cs typeface="Open Sans Hebrew" panose="00000500000000000000" pitchFamily="2" charset="-79"/>
            </a:rPr>
            <a:t>איזה מדדים צריך?</a:t>
          </a:r>
        </a:p>
        <a:p>
          <a:pPr marL="285750" indent="-285750" algn="r" rtl="1">
            <a:buFontTx/>
            <a:buBlip>
              <a:blip xmlns:r="http://schemas.openxmlformats.org/officeDocument/2006/relationships" r:embed="rId19"/>
            </a:buBlip>
          </a:pPr>
          <a:r>
            <a:rPr lang="he-IL" sz="1200" baseline="0">
              <a:cs typeface="Open Sans Hebrew" panose="00000500000000000000" pitchFamily="2" charset="-79"/>
            </a:rPr>
            <a:t>איזה מדדים זמינים?</a:t>
          </a:r>
        </a:p>
        <a:p>
          <a:pPr marL="285750" indent="-285750" algn="r" rtl="1">
            <a:buFontTx/>
            <a:buBlip>
              <a:blip xmlns:r="http://schemas.openxmlformats.org/officeDocument/2006/relationships" r:embed="rId19"/>
            </a:buBlip>
          </a:pPr>
          <a:r>
            <a:rPr lang="he-IL" sz="1200" baseline="0">
              <a:cs typeface="Open Sans Hebrew" panose="00000500000000000000" pitchFamily="2" charset="-79"/>
            </a:rPr>
            <a:t>איזה מדדים צריך לחשב?</a:t>
          </a:r>
        </a:p>
      </xdr:txBody>
    </xdr:sp>
    <xdr:clientData/>
  </xdr:twoCellAnchor>
  <xdr:twoCellAnchor>
    <xdr:from>
      <xdr:col>5</xdr:col>
      <xdr:colOff>361405</xdr:colOff>
      <xdr:row>14</xdr:row>
      <xdr:rowOff>79465</xdr:rowOff>
    </xdr:from>
    <xdr:to>
      <xdr:col>10</xdr:col>
      <xdr:colOff>100148</xdr:colOff>
      <xdr:row>20</xdr:row>
      <xdr:rowOff>68580</xdr:rowOff>
    </xdr:to>
    <xdr:sp macro="" textlink="">
      <xdr:nvSpPr>
        <xdr:cNvPr id="30" name="תיבת טקסט 29">
          <a:extLst>
            <a:ext uri="{FF2B5EF4-FFF2-40B4-BE49-F238E27FC236}">
              <a16:creationId xmlns:a16="http://schemas.microsoft.com/office/drawing/2014/main" id="{5B4EFED7-2060-4FCC-A6C7-6A01B1C73C87}"/>
            </a:ext>
          </a:extLst>
        </xdr:cNvPr>
        <xdr:cNvSpPr txBox="1"/>
      </xdr:nvSpPr>
      <xdr:spPr>
        <a:xfrm>
          <a:off x="10979649292" y="2639785"/>
          <a:ext cx="3091543" cy="108639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285750" indent="-285750" algn="r" rtl="1">
            <a:buFontTx/>
            <a:buBlip>
              <a:blip xmlns:r="http://schemas.openxmlformats.org/officeDocument/2006/relationships" r:embed="rId19"/>
            </a:buBlip>
          </a:pPr>
          <a:r>
            <a:rPr lang="he-IL" sz="1200" baseline="0">
              <a:solidFill>
                <a:schemeClr val="dk1"/>
              </a:solidFill>
              <a:latin typeface="+mn-lt"/>
              <a:ea typeface="+mn-ea"/>
              <a:cs typeface="Open Sans Hebrew" panose="00000500000000000000" pitchFamily="2" charset="-79"/>
            </a:rPr>
            <a:t>ריכוז הנתונים בטבלה </a:t>
          </a:r>
        </a:p>
        <a:p>
          <a:pPr marL="285750" marR="0" lvl="0" indent="-28575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Blip>
              <a:blip xmlns:r="http://schemas.openxmlformats.org/officeDocument/2006/relationships" r:embed="rId19"/>
            </a:buBlip>
            <a:tabLst/>
            <a:defRPr/>
          </a:pPr>
          <a:r>
            <a:rPr lang="he-IL" sz="1200" baseline="0">
              <a:solidFill>
                <a:schemeClr val="dk1"/>
              </a:solidFill>
              <a:latin typeface="+mn-lt"/>
              <a:ea typeface="+mn-ea"/>
              <a:cs typeface="Open Sans Hebrew" panose="00000500000000000000" pitchFamily="2" charset="-79"/>
            </a:rPr>
            <a:t>הוספת עמודות עזר מחושבות - לדוגמא חודש,שנה</a:t>
          </a:r>
        </a:p>
        <a:p>
          <a:pPr marL="285750" marR="0" lvl="0" indent="-28575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Blip>
              <a:blip xmlns:r="http://schemas.openxmlformats.org/officeDocument/2006/relationships" r:embed="rId19"/>
            </a:buBlip>
            <a:tabLst/>
            <a:defRPr/>
          </a:pPr>
          <a:r>
            <a:rPr lang="he-IL" sz="1200" baseline="0">
              <a:solidFill>
                <a:schemeClr val="dk1"/>
              </a:solidFill>
              <a:latin typeface="+mn-lt"/>
              <a:ea typeface="+mn-ea"/>
              <a:cs typeface="Open Sans Hebrew" panose="00000500000000000000" pitchFamily="2" charset="-79"/>
            </a:rPr>
            <a:t>בחירה מרשימה</a:t>
          </a:r>
        </a:p>
        <a:p>
          <a:pPr marL="285750" marR="0" lvl="0" indent="-28575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Blip>
              <a:blip xmlns:r="http://schemas.openxmlformats.org/officeDocument/2006/relationships" r:embed="rId19"/>
            </a:buBlip>
            <a:tabLst/>
            <a:defRPr/>
          </a:pPr>
          <a:r>
            <a:rPr lang="he-IL" sz="1200" baseline="0">
              <a:solidFill>
                <a:schemeClr val="dk1"/>
              </a:solidFill>
              <a:latin typeface="+mn-lt"/>
              <a:ea typeface="+mn-ea"/>
              <a:cs typeface="Open Sans Hebrew" panose="00000500000000000000" pitchFamily="2" charset="-79"/>
            </a:rPr>
            <a:t>הגדרה ועיצוב טבלה</a:t>
          </a:r>
        </a:p>
      </xdr:txBody>
    </xdr:sp>
    <xdr:clientData/>
  </xdr:twoCellAnchor>
  <xdr:twoCellAnchor>
    <xdr:from>
      <xdr:col>10</xdr:col>
      <xdr:colOff>174172</xdr:colOff>
      <xdr:row>14</xdr:row>
      <xdr:rowOff>152399</xdr:rowOff>
    </xdr:from>
    <xdr:to>
      <xdr:col>12</xdr:col>
      <xdr:colOff>640081</xdr:colOff>
      <xdr:row>21</xdr:row>
      <xdr:rowOff>167640</xdr:rowOff>
    </xdr:to>
    <xdr:sp macro="" textlink="">
      <xdr:nvSpPr>
        <xdr:cNvPr id="31" name="תיבת טקסט 30">
          <a:extLst>
            <a:ext uri="{FF2B5EF4-FFF2-40B4-BE49-F238E27FC236}">
              <a16:creationId xmlns:a16="http://schemas.microsoft.com/office/drawing/2014/main" id="{6A983551-53B9-4E39-B911-A3BA4A8FC0EB}"/>
            </a:ext>
          </a:extLst>
        </xdr:cNvPr>
        <xdr:cNvSpPr txBox="1"/>
      </xdr:nvSpPr>
      <xdr:spPr>
        <a:xfrm>
          <a:off x="10977768239" y="2712719"/>
          <a:ext cx="1807029" cy="12954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285750" indent="-285750" algn="r" rtl="1">
            <a:buFontTx/>
            <a:buBlip>
              <a:blip xmlns:r="http://schemas.openxmlformats.org/officeDocument/2006/relationships" r:embed="rId19"/>
            </a:buBlip>
          </a:pPr>
          <a:r>
            <a:rPr lang="he-IL" sz="1200" baseline="0">
              <a:solidFill>
                <a:schemeClr val="dk1"/>
              </a:solidFill>
              <a:latin typeface="+mn-lt"/>
              <a:ea typeface="+mn-ea"/>
              <a:cs typeface="Open Sans Hebrew" panose="00000500000000000000" pitchFamily="2" charset="-79"/>
            </a:rPr>
            <a:t>הוספת סלייסרים</a:t>
          </a:r>
        </a:p>
        <a:p>
          <a:pPr marL="285750" indent="-285750" algn="r" rtl="1">
            <a:buFontTx/>
            <a:buBlip>
              <a:blip xmlns:r="http://schemas.openxmlformats.org/officeDocument/2006/relationships" r:embed="rId19"/>
            </a:buBlip>
          </a:pPr>
          <a:r>
            <a:rPr lang="he-IL" sz="1200" baseline="0">
              <a:solidFill>
                <a:schemeClr val="dk1"/>
              </a:solidFill>
              <a:latin typeface="+mn-lt"/>
              <a:ea typeface="+mn-ea"/>
              <a:cs typeface="Open Sans Hebrew" panose="00000500000000000000" pitchFamily="2" charset="-79"/>
            </a:rPr>
            <a:t>הוספת גרפים</a:t>
          </a:r>
        </a:p>
      </xdr:txBody>
    </xdr:sp>
    <xdr:clientData/>
  </xdr:twoCellAnchor>
  <xdr:twoCellAnchor>
    <xdr:from>
      <xdr:col>13</xdr:col>
      <xdr:colOff>392974</xdr:colOff>
      <xdr:row>14</xdr:row>
      <xdr:rowOff>158930</xdr:rowOff>
    </xdr:from>
    <xdr:to>
      <xdr:col>15</xdr:col>
      <xdr:colOff>655320</xdr:colOff>
      <xdr:row>17</xdr:row>
      <xdr:rowOff>144780</xdr:rowOff>
    </xdr:to>
    <xdr:sp macro="" textlink="">
      <xdr:nvSpPr>
        <xdr:cNvPr id="32" name="תיבת טקסט 31">
          <a:extLst>
            <a:ext uri="{FF2B5EF4-FFF2-40B4-BE49-F238E27FC236}">
              <a16:creationId xmlns:a16="http://schemas.microsoft.com/office/drawing/2014/main" id="{7F988256-FF16-44FF-8FB9-CAB283F88221}"/>
            </a:ext>
          </a:extLst>
        </xdr:cNvPr>
        <xdr:cNvSpPr txBox="1"/>
      </xdr:nvSpPr>
      <xdr:spPr>
        <a:xfrm>
          <a:off x="10975741320" y="2719250"/>
          <a:ext cx="1603466" cy="53449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285750" indent="-285750" algn="r" rtl="1">
            <a:buFontTx/>
            <a:buBlip>
              <a:blip xmlns:r="http://schemas.openxmlformats.org/officeDocument/2006/relationships" r:embed="rId19"/>
            </a:buBlip>
          </a:pPr>
          <a:r>
            <a:rPr lang="he-IL" sz="1200" baseline="0">
              <a:solidFill>
                <a:schemeClr val="dk1"/>
              </a:solidFill>
              <a:latin typeface="+mn-lt"/>
              <a:ea typeface="+mn-ea"/>
              <a:cs typeface="Open Sans Hebrew" panose="00000500000000000000" pitchFamily="2" charset="-79"/>
            </a:rPr>
            <a:t>ארגון ועיצוב הגיליון </a:t>
          </a:r>
        </a:p>
        <a:p>
          <a:pPr marL="285750" indent="-285750" algn="r" rtl="1">
            <a:buFontTx/>
            <a:buBlip>
              <a:blip xmlns:r="http://schemas.openxmlformats.org/officeDocument/2006/relationships" r:embed="rId19"/>
            </a:buBlip>
          </a:pPr>
          <a:r>
            <a:rPr lang="he-IL" sz="1200" baseline="0">
              <a:solidFill>
                <a:schemeClr val="dk1"/>
              </a:solidFill>
              <a:latin typeface="+mn-lt"/>
              <a:ea typeface="+mn-ea"/>
              <a:cs typeface="Open Sans Hebrew" panose="00000500000000000000" pitchFamily="2" charset="-79"/>
            </a:rPr>
            <a:t>עיצוב מותנה</a:t>
          </a:r>
        </a:p>
      </xdr:txBody>
    </xdr:sp>
    <xdr:clientData/>
  </xdr:twoCellAnchor>
  <xdr:twoCellAnchor editAs="oneCell">
    <xdr:from>
      <xdr:col>2</xdr:col>
      <xdr:colOff>975360</xdr:colOff>
      <xdr:row>8</xdr:row>
      <xdr:rowOff>91440</xdr:rowOff>
    </xdr:from>
    <xdr:to>
      <xdr:col>3</xdr:col>
      <xdr:colOff>304800</xdr:colOff>
      <xdr:row>12</xdr:row>
      <xdr:rowOff>22860</xdr:rowOff>
    </xdr:to>
    <xdr:pic>
      <xdr:nvPicPr>
        <xdr:cNvPr id="20" name="גרפיקה 19" descr="מד מהירות - נמוך עם מילוי מלא">
          <a:extLst>
            <a:ext uri="{FF2B5EF4-FFF2-40B4-BE49-F238E27FC236}">
              <a16:creationId xmlns:a16="http://schemas.microsoft.com/office/drawing/2014/main" id="{59BC20B4-B7DA-8744-FF8F-BAA1BADEC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0984138560" y="1554480"/>
          <a:ext cx="662940" cy="6629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586740</xdr:colOff>
      <xdr:row>3</xdr:row>
      <xdr:rowOff>7620</xdr:rowOff>
    </xdr:to>
    <xdr:pic>
      <xdr:nvPicPr>
        <xdr:cNvPr id="2" name="גרפיקה 1" descr="בית קו מיתאר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619839-D192-48C9-ACE5-F7D1447C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986218820" y="0"/>
          <a:ext cx="571500" cy="571500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סטטוס" xr10:uid="{1B9BB7CC-300D-401D-A9DC-0E4C4FEB6224}" sourceName="סטטוס 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סוג" xr10:uid="{0042B393-7D73-43AC-88C7-C976258F8A1D}" sourceName="סיווג">
  <extLst>
    <x:ext xmlns:x15="http://schemas.microsoft.com/office/spreadsheetml/2010/11/main" uri="{2F2917AC-EB37-4324-AD4E-5DD8C200BD13}">
      <x15:tableSlicerCache tableId="1" column="6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אחריות" xr10:uid="{2E4F3A4F-8AA5-458D-A144-53A7FB052DA2}" sourceName="אחריות">
  <extLst>
    <x:ext xmlns:x15="http://schemas.microsoft.com/office/spreadsheetml/2010/11/main" uri="{2F2917AC-EB37-4324-AD4E-5DD8C200BD13}">
      <x15:tableSlicerCache tableId="1" column="9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סטטוס " xr10:uid="{B15ADDFC-6475-42E0-9438-182519FC8330}" cache="Slicer_סטטוס" caption="סטטוס " style="YES" rowHeight="234950"/>
  <slicer name="סוג" xr10:uid="{B2414C2A-5BF8-454B-90A3-307C2C01A30C}" cache="Slicer_סוג" caption="סיווג" columnCount="2" style="YES" rowHeight="234950"/>
  <slicer name="אחריות" xr10:uid="{E0AFB167-C4C5-4EEE-A50F-2DFB3FE8671C}" cache="Slicer_אחריות" caption="אחריות" columnCount="2" style="YES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3777B2-A22D-4A7B-8BFC-7D852B45BD4B}" name="טבלה1" displayName="טבלה1" ref="B15:I36" totalsRowCount="1" headerRowDxfId="16" dataDxfId="15">
  <autoFilter ref="B15:I35" xr:uid="{B03777B2-A22D-4A7B-8BFC-7D852B45BD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8" xr3:uid="{89FE4BCD-D1EB-48E2-950C-46B7F2D9AB9F}" name="#" dataDxfId="14"/>
    <tableColumn id="2" xr3:uid="{6CED6B8E-E41E-4445-8998-4E82173CC3A3}" name="תיאור המשימה" dataDxfId="2" totalsRowDxfId="1"/>
    <tableColumn id="6" xr3:uid="{E9EF1FB0-8AAE-49AB-8F07-4036D6CC3A68}" name="סיווג" dataDxfId="13" totalsRowDxfId="7"/>
    <tableColumn id="9" xr3:uid="{E1E5A4AF-B5EB-4996-B908-9B01E921C81E}" name="אחריות" dataDxfId="12" totalsRowDxfId="6"/>
    <tableColumn id="3" xr3:uid="{391ECFF9-47D8-453A-960B-6A1667E6E273}" name="סטטוס " dataDxfId="11" totalsRowDxfId="5"/>
    <tableColumn id="5" xr3:uid="{DA8545A5-7640-45BA-AB96-96FE76E49B19}" name=".2" dataDxfId="10" totalsRowDxfId="4">
      <calculatedColumnFormula>VLOOKUP(טבלה1[[#This Row],[סטטוס ]],עזר!B:C,2,0)</calculatedColumnFormula>
    </tableColumn>
    <tableColumn id="4" xr3:uid="{65D03027-EA44-437C-85E5-730C650E175C}" name="סיום מתוכנן" totalsRowFunction="count" dataDxfId="9" totalsRowDxfId="0"/>
    <tableColumn id="10" xr3:uid="{38ED5D4B-1D8A-41C9-BFF0-3DFB19FEB84A}" name="חריגה" totalsRowFunction="sum" dataDxfId="8" totalsRowDxfId="3">
      <calculatedColumnFormula>IF(AND(TODAY()&gt;טבלה1[[#This Row],[סיום מתוכנן]],טבלה1[[#This Row],[סטטוס ]]&lt;&gt;"בוצע"),1,"")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B8F85-204B-4C7B-8168-F99850217FE3}">
  <dimension ref="A1:L26"/>
  <sheetViews>
    <sheetView showGridLines="0" rightToLeft="1" tabSelected="1" zoomScale="98" zoomScaleNormal="98" workbookViewId="0">
      <selection activeCell="A9" sqref="A9"/>
    </sheetView>
  </sheetViews>
  <sheetFormatPr defaultRowHeight="13.8" x14ac:dyDescent="0.25"/>
  <cols>
    <col min="1" max="5" width="8.796875" style="7"/>
    <col min="6" max="6" width="24" style="7" customWidth="1"/>
    <col min="7" max="16384" width="8.796875" style="7"/>
  </cols>
  <sheetData>
    <row r="1" spans="1:12" ht="28.2" customHeight="1" x14ac:dyDescent="0.25"/>
    <row r="2" spans="1:12" x14ac:dyDescent="0.25">
      <c r="A2" s="11"/>
      <c r="B2"/>
      <c r="C2" s="12"/>
      <c r="D2" s="12"/>
      <c r="E2" s="12"/>
      <c r="F2" s="12"/>
      <c r="G2" s="11"/>
      <c r="H2" s="11"/>
      <c r="I2" s="8"/>
      <c r="J2" s="11"/>
      <c r="K2" s="11"/>
      <c r="L2" s="11"/>
    </row>
    <row r="3" spans="1:12" x14ac:dyDescent="0.25">
      <c r="A3" s="11"/>
      <c r="B3"/>
      <c r="C3" s="12"/>
      <c r="D3" s="12"/>
      <c r="E3" s="12"/>
      <c r="F3" s="12"/>
      <c r="G3" s="11"/>
      <c r="H3" s="11"/>
      <c r="I3" s="8"/>
      <c r="J3" s="11"/>
      <c r="K3" s="11"/>
      <c r="L3" s="11"/>
    </row>
    <row r="4" spans="1:12" x14ac:dyDescent="0.25">
      <c r="A4" s="11"/>
      <c r="B4"/>
      <c r="C4" s="12"/>
      <c r="D4" s="12"/>
      <c r="E4" s="12"/>
      <c r="F4" s="12"/>
      <c r="G4" s="11"/>
      <c r="H4" s="11"/>
      <c r="I4" s="8"/>
      <c r="J4" s="11"/>
      <c r="K4" s="11"/>
      <c r="L4" s="11"/>
    </row>
    <row r="5" spans="1:12" x14ac:dyDescent="0.25">
      <c r="A5" s="11"/>
      <c r="B5"/>
      <c r="C5" s="12"/>
      <c r="D5" s="12"/>
      <c r="E5" s="12"/>
      <c r="F5" s="12"/>
      <c r="G5" s="11"/>
      <c r="H5" s="11"/>
      <c r="I5" s="8"/>
      <c r="J5" s="11"/>
      <c r="K5" s="11"/>
      <c r="L5" s="11"/>
    </row>
    <row r="6" spans="1:12" x14ac:dyDescent="0.25">
      <c r="A6" s="11"/>
      <c r="B6"/>
      <c r="C6" s="12"/>
      <c r="D6" s="12"/>
      <c r="E6" s="12"/>
      <c r="F6" s="12"/>
      <c r="G6" s="11"/>
      <c r="H6" s="11"/>
      <c r="I6" s="8"/>
      <c r="J6" s="11"/>
      <c r="K6" s="11"/>
      <c r="L6" s="11"/>
    </row>
    <row r="7" spans="1:12" x14ac:dyDescent="0.25">
      <c r="A7" s="11"/>
      <c r="B7"/>
      <c r="C7" s="12"/>
      <c r="D7" s="12"/>
      <c r="E7" s="12"/>
      <c r="F7" s="12"/>
      <c r="G7" s="11"/>
      <c r="H7" s="11"/>
      <c r="I7" s="8"/>
      <c r="J7" s="11"/>
      <c r="K7" s="11"/>
      <c r="L7" s="11"/>
    </row>
    <row r="8" spans="1:12" x14ac:dyDescent="0.25">
      <c r="A8" s="11"/>
      <c r="B8"/>
      <c r="C8" s="12"/>
      <c r="D8" s="12"/>
      <c r="E8" s="12"/>
      <c r="F8" s="12"/>
      <c r="G8" s="11"/>
      <c r="H8" s="11"/>
      <c r="I8" s="8"/>
      <c r="J8" s="11"/>
      <c r="K8" s="11"/>
      <c r="L8" s="11"/>
    </row>
    <row r="9" spans="1:12" x14ac:dyDescent="0.25">
      <c r="A9" s="11"/>
      <c r="B9"/>
      <c r="C9" s="12"/>
      <c r="D9" s="12"/>
      <c r="E9" s="12"/>
      <c r="F9" s="12"/>
      <c r="G9" s="11"/>
      <c r="H9" s="11"/>
      <c r="I9" s="8"/>
      <c r="J9" s="11"/>
      <c r="K9" s="11"/>
      <c r="L9" s="11"/>
    </row>
    <row r="10" spans="1:12" x14ac:dyDescent="0.25">
      <c r="A10" s="11"/>
      <c r="B10"/>
      <c r="C10" s="12"/>
      <c r="D10" s="12"/>
      <c r="E10" s="12"/>
      <c r="F10" s="12"/>
      <c r="G10" s="11"/>
      <c r="H10" s="11"/>
      <c r="I10" s="8"/>
      <c r="J10" s="11"/>
      <c r="K10" s="11"/>
      <c r="L10" s="11"/>
    </row>
    <row r="11" spans="1:12" x14ac:dyDescent="0.25">
      <c r="A11" s="11"/>
      <c r="B11"/>
      <c r="C11" s="12"/>
      <c r="D11" s="12"/>
      <c r="E11" s="12"/>
      <c r="F11" s="12"/>
      <c r="G11" s="11"/>
      <c r="H11" s="11"/>
      <c r="I11" s="8"/>
      <c r="J11" s="11"/>
      <c r="K11" s="11"/>
      <c r="L11" s="11"/>
    </row>
    <row r="12" spans="1:12" x14ac:dyDescent="0.25">
      <c r="A12" s="11"/>
      <c r="B12"/>
      <c r="C12" s="12"/>
      <c r="D12" s="12"/>
      <c r="E12" s="12"/>
      <c r="F12" s="12"/>
      <c r="G12" s="11"/>
      <c r="H12" s="11"/>
      <c r="I12" s="8"/>
      <c r="J12" s="11"/>
      <c r="K12" s="11"/>
      <c r="L12" s="11"/>
    </row>
    <row r="13" spans="1:12" x14ac:dyDescent="0.25">
      <c r="A13" s="11"/>
      <c r="B13" s="11"/>
      <c r="C13" s="12"/>
      <c r="D13" s="12"/>
      <c r="E13" s="12"/>
      <c r="F13" s="25"/>
      <c r="G13" s="13"/>
      <c r="H13" s="13"/>
      <c r="I13" s="8"/>
      <c r="J13" s="13"/>
      <c r="K13" s="13"/>
      <c r="L13" s="13"/>
    </row>
    <row r="14" spans="1:12" x14ac:dyDescent="0.25">
      <c r="A14" s="14"/>
      <c r="B14" s="15"/>
      <c r="C14" s="12"/>
      <c r="D14" s="12"/>
      <c r="E14" s="12"/>
      <c r="F14" s="25"/>
      <c r="G14" s="13"/>
      <c r="H14" s="13"/>
      <c r="I14" s="8"/>
      <c r="J14" s="13"/>
      <c r="K14" s="13"/>
      <c r="L14" s="13"/>
    </row>
    <row r="15" spans="1:12" x14ac:dyDescent="0.25">
      <c r="A15" s="11"/>
      <c r="B15" s="11"/>
      <c r="C15" s="12"/>
      <c r="D15" s="12"/>
      <c r="E15" s="12"/>
      <c r="F15" s="25"/>
      <c r="G15" s="13"/>
      <c r="H15" s="13"/>
      <c r="I15" s="8"/>
      <c r="J15" s="13"/>
      <c r="K15" s="13"/>
      <c r="L15" s="13"/>
    </row>
    <row r="16" spans="1:12" x14ac:dyDescent="0.25">
      <c r="A16" s="14"/>
      <c r="B16" s="15"/>
      <c r="C16" s="12"/>
      <c r="D16" s="12"/>
      <c r="E16" s="12"/>
      <c r="F16" s="25"/>
      <c r="G16" s="13"/>
      <c r="H16" s="13"/>
      <c r="I16" s="8"/>
      <c r="J16" s="13"/>
      <c r="K16" s="13"/>
      <c r="L16" s="13"/>
    </row>
    <row r="17" spans="1:12" x14ac:dyDescent="0.25">
      <c r="A17"/>
      <c r="B17" s="11"/>
      <c r="C17" s="12"/>
      <c r="D17" s="12"/>
      <c r="E17" s="12"/>
      <c r="F17" s="25"/>
      <c r="G17"/>
      <c r="H17" s="13"/>
      <c r="I17"/>
      <c r="J17" s="13"/>
      <c r="K17" s="13"/>
      <c r="L17" s="13"/>
    </row>
    <row r="18" spans="1:12" x14ac:dyDescent="0.25">
      <c r="A18" s="14"/>
      <c r="B18" s="15"/>
      <c r="C18" s="12"/>
      <c r="D18" s="12"/>
      <c r="E18" s="12"/>
      <c r="F18" s="25"/>
      <c r="G18" s="13"/>
      <c r="H18" s="13"/>
      <c r="I18" s="13"/>
      <c r="J18" s="13"/>
      <c r="K18" s="13"/>
      <c r="L18" s="16"/>
    </row>
    <row r="19" spans="1:12" x14ac:dyDescent="0.25">
      <c r="A19" s="11"/>
      <c r="B19" s="11"/>
      <c r="C19" s="12"/>
      <c r="D19" s="12"/>
      <c r="E19" s="12"/>
      <c r="F19" s="25"/>
      <c r="G19" s="13"/>
      <c r="H19" s="13"/>
      <c r="I19" s="13"/>
      <c r="J19" s="13"/>
      <c r="K19" s="13"/>
      <c r="L19" s="13"/>
    </row>
    <row r="20" spans="1:12" x14ac:dyDescent="0.25">
      <c r="B20" s="15"/>
      <c r="C20" s="12"/>
      <c r="D20" s="12"/>
      <c r="E20" s="12"/>
      <c r="F20" s="25"/>
      <c r="G20" s="13"/>
      <c r="H20" s="13"/>
      <c r="I20" s="13"/>
      <c r="J20" s="13"/>
      <c r="K20" s="13"/>
      <c r="L20" s="13"/>
    </row>
    <row r="21" spans="1:12" x14ac:dyDescent="0.25">
      <c r="A21" s="11"/>
      <c r="B21" s="11"/>
      <c r="C21" s="12"/>
      <c r="D21" s="12"/>
      <c r="E21" s="12"/>
      <c r="F21" s="25"/>
      <c r="G21" s="13"/>
      <c r="H21" s="13"/>
      <c r="I21" s="13"/>
      <c r="J21" s="13"/>
      <c r="K21" s="13"/>
      <c r="L21" s="13"/>
    </row>
    <row r="22" spans="1:12" x14ac:dyDescent="0.25">
      <c r="A22" s="14"/>
      <c r="B22" s="15"/>
      <c r="C22" s="12"/>
      <c r="D22" s="12"/>
      <c r="E22" s="12"/>
      <c r="F22" s="25"/>
      <c r="G22" s="13"/>
      <c r="H22" s="13"/>
      <c r="I22" s="13"/>
      <c r="J22" s="13"/>
      <c r="K22" s="13"/>
      <c r="L22" s="13"/>
    </row>
    <row r="23" spans="1:12" x14ac:dyDescent="0.25">
      <c r="A23" s="11"/>
      <c r="B23" s="11"/>
      <c r="C23" s="12"/>
      <c r="D23" s="12"/>
      <c r="E23" s="12"/>
      <c r="F23" s="25"/>
      <c r="G23" s="13"/>
      <c r="H23" s="13"/>
      <c r="I23" s="13"/>
      <c r="J23" s="13"/>
      <c r="K23" s="13"/>
      <c r="L23" s="13"/>
    </row>
    <row r="24" spans="1:12" x14ac:dyDescent="0.25">
      <c r="A24" s="11"/>
      <c r="B24" s="11"/>
      <c r="C24" s="12"/>
      <c r="D24" s="12"/>
      <c r="E24" s="12"/>
      <c r="F24" s="25"/>
      <c r="G24" s="13"/>
      <c r="H24" s="13"/>
      <c r="I24" s="13"/>
      <c r="J24" s="13"/>
      <c r="K24" s="13"/>
      <c r="L24" s="13"/>
    </row>
    <row r="25" spans="1:12" x14ac:dyDescent="0.25">
      <c r="A25" s="11"/>
      <c r="B25" s="17"/>
      <c r="C25" s="17"/>
      <c r="D25" s="17"/>
      <c r="E25" s="17"/>
      <c r="F25" s="18"/>
      <c r="G25" s="18"/>
      <c r="H25" s="18"/>
      <c r="I25" s="18"/>
      <c r="J25" s="18"/>
      <c r="K25" s="13"/>
      <c r="L25" s="13"/>
    </row>
    <row r="26" spans="1:12" ht="17.399999999999999" x14ac:dyDescent="0.25">
      <c r="A26" s="11"/>
      <c r="B26" s="9"/>
      <c r="C26" s="9"/>
      <c r="D26" s="9"/>
      <c r="E26" s="9"/>
      <c r="F26" s="10"/>
      <c r="G26" s="10"/>
      <c r="H26" s="10"/>
      <c r="I26" s="10"/>
      <c r="J26" s="10"/>
      <c r="K26" s="11"/>
      <c r="L26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__1"/>
  <dimension ref="B2:U36"/>
  <sheetViews>
    <sheetView showGridLines="0" rightToLeft="1" zoomScale="110" zoomScaleNormal="110" workbookViewId="0"/>
  </sheetViews>
  <sheetFormatPr defaultRowHeight="15" x14ac:dyDescent="0.35"/>
  <cols>
    <col min="1" max="1" width="4.296875" style="2" customWidth="1"/>
    <col min="2" max="2" width="3.5" style="1" customWidth="1"/>
    <col min="3" max="3" width="50.796875" style="2" customWidth="1"/>
    <col min="4" max="4" width="11.3984375" style="2" customWidth="1"/>
    <col min="5" max="5" width="15.09765625" style="2" customWidth="1"/>
    <col min="6" max="6" width="9.5" style="2" customWidth="1"/>
    <col min="7" max="7" width="3.19921875" style="2" customWidth="1"/>
    <col min="8" max="8" width="14.09765625" style="2" customWidth="1"/>
    <col min="9" max="9" width="8.3984375" style="2" customWidth="1"/>
    <col min="10" max="10" width="10.296875" style="2" bestFit="1" customWidth="1"/>
    <col min="11" max="11" width="10.296875" style="2" customWidth="1"/>
    <col min="12" max="12" width="11.09765625" style="2" customWidth="1"/>
    <col min="13" max="14" width="8.796875" style="2"/>
    <col min="15" max="15" width="10.3984375" style="38" bestFit="1" customWidth="1"/>
    <col min="16" max="16" width="8.796875" style="38"/>
    <col min="17" max="16384" width="8.796875" style="2"/>
  </cols>
  <sheetData>
    <row r="2" spans="2:18" x14ac:dyDescent="0.35">
      <c r="I2" s="4"/>
    </row>
    <row r="3" spans="2:18" x14ac:dyDescent="0.35">
      <c r="L3" s="31"/>
      <c r="M3"/>
      <c r="N3"/>
      <c r="O3" s="5"/>
      <c r="P3" s="5"/>
      <c r="Q3"/>
    </row>
    <row r="4" spans="2:18" x14ac:dyDescent="0.35">
      <c r="C4"/>
      <c r="M4"/>
      <c r="P4" s="5"/>
      <c r="Q4"/>
    </row>
    <row r="5" spans="2:18" ht="19.2" x14ac:dyDescent="0.45">
      <c r="M5"/>
      <c r="P5" s="5"/>
      <c r="Q5" s="23"/>
      <c r="R5" s="23"/>
    </row>
    <row r="6" spans="2:18" x14ac:dyDescent="0.35">
      <c r="M6"/>
      <c r="N6"/>
      <c r="O6" s="5"/>
      <c r="P6" s="5"/>
      <c r="Q6"/>
      <c r="R6"/>
    </row>
    <row r="7" spans="2:18" x14ac:dyDescent="0.35">
      <c r="M7"/>
      <c r="N7"/>
      <c r="O7" s="5"/>
      <c r="P7" s="5"/>
      <c r="Q7"/>
      <c r="R7"/>
    </row>
    <row r="8" spans="2:18" x14ac:dyDescent="0.35">
      <c r="M8"/>
      <c r="N8"/>
      <c r="O8" s="5" t="s">
        <v>3</v>
      </c>
      <c r="P8" s="5">
        <f>COUNTIF(F:F,"בוצע")</f>
        <v>6</v>
      </c>
      <c r="Q8"/>
      <c r="R8"/>
    </row>
    <row r="9" spans="2:18" x14ac:dyDescent="0.35">
      <c r="M9"/>
      <c r="N9"/>
      <c r="O9" s="5" t="s">
        <v>1</v>
      </c>
      <c r="P9" s="5">
        <f>COUNTIF(F:F,"טרם החל")</f>
        <v>10</v>
      </c>
      <c r="Q9"/>
      <c r="R9"/>
    </row>
    <row r="10" spans="2:18" x14ac:dyDescent="0.35">
      <c r="M10"/>
      <c r="N10"/>
      <c r="O10" s="5" t="s">
        <v>6</v>
      </c>
      <c r="P10" s="5">
        <f>COUNTIF(F:F,"בטיפול")</f>
        <v>4</v>
      </c>
      <c r="Q10"/>
      <c r="R10"/>
    </row>
    <row r="11" spans="2:18" ht="19.2" x14ac:dyDescent="0.45">
      <c r="L11" s="23"/>
      <c r="M11"/>
      <c r="N11"/>
      <c r="O11" s="5" t="s">
        <v>5</v>
      </c>
      <c r="P11" s="5">
        <f>SUM(P8:P10)</f>
        <v>20</v>
      </c>
      <c r="Q11"/>
      <c r="R11"/>
    </row>
    <row r="12" spans="2:18" x14ac:dyDescent="0.35">
      <c r="C12" s="4"/>
      <c r="M12"/>
      <c r="N12"/>
      <c r="O12" s="5"/>
      <c r="P12" s="5"/>
      <c r="Q12"/>
      <c r="R12"/>
    </row>
    <row r="13" spans="2:18" ht="19.2" x14ac:dyDescent="0.45">
      <c r="B13"/>
      <c r="L13" s="23"/>
      <c r="M13"/>
      <c r="N13"/>
      <c r="O13" s="5" t="s">
        <v>17</v>
      </c>
      <c r="P13" s="39">
        <f>P8/P11</f>
        <v>0.3</v>
      </c>
      <c r="Q13"/>
      <c r="R13"/>
    </row>
    <row r="14" spans="2:18" ht="19.2" x14ac:dyDescent="0.45">
      <c r="L14" s="23"/>
      <c r="M14"/>
      <c r="N14"/>
      <c r="O14" s="5" t="s">
        <v>18</v>
      </c>
      <c r="P14" s="40">
        <f>1-P13</f>
        <v>0.7</v>
      </c>
      <c r="Q14"/>
      <c r="R14"/>
    </row>
    <row r="15" spans="2:18" s="29" customFormat="1" ht="20.399999999999999" x14ac:dyDescent="0.3">
      <c r="B15" s="26" t="s">
        <v>9</v>
      </c>
      <c r="C15" s="27" t="s">
        <v>19</v>
      </c>
      <c r="D15" s="27" t="s">
        <v>53</v>
      </c>
      <c r="E15" s="27" t="s">
        <v>10</v>
      </c>
      <c r="F15" s="26" t="s">
        <v>0</v>
      </c>
      <c r="G15" s="28" t="s">
        <v>8</v>
      </c>
      <c r="H15" s="26" t="s">
        <v>15</v>
      </c>
      <c r="I15" s="26" t="s">
        <v>16</v>
      </c>
      <c r="J15"/>
      <c r="K15"/>
      <c r="L15"/>
      <c r="M15"/>
      <c r="N15"/>
      <c r="O15" s="5"/>
      <c r="P15" s="5"/>
    </row>
    <row r="16" spans="2:18" s="23" customFormat="1" ht="19.2" x14ac:dyDescent="0.45">
      <c r="B16" s="30">
        <v>1</v>
      </c>
      <c r="C16" s="20" t="s">
        <v>20</v>
      </c>
      <c r="D16" s="20" t="s">
        <v>7</v>
      </c>
      <c r="E16" s="21" t="s">
        <v>11</v>
      </c>
      <c r="F16" s="20" t="s">
        <v>6</v>
      </c>
      <c r="G16" s="36">
        <f>VLOOKUP(טבלה1[[#This Row],[סטטוס ]],עזר!B:C,2,0)</f>
        <v>2</v>
      </c>
      <c r="H16" s="22">
        <v>45214</v>
      </c>
      <c r="I16" s="33">
        <f ca="1">IF(AND(TODAY()&gt;טבלה1[[#This Row],[סיום מתוכנן]],טבלה1[[#This Row],[סטטוס ]]&lt;&gt;"בוצע"),1,"")</f>
        <v>1</v>
      </c>
      <c r="J16"/>
      <c r="K16"/>
      <c r="L16"/>
      <c r="M16"/>
      <c r="N16"/>
      <c r="O16" s="5"/>
      <c r="P16" s="5"/>
    </row>
    <row r="17" spans="2:21" s="23" customFormat="1" ht="19.2" x14ac:dyDescent="0.45">
      <c r="B17" s="30">
        <v>2</v>
      </c>
      <c r="C17" s="20" t="s">
        <v>21</v>
      </c>
      <c r="D17" s="20" t="s">
        <v>22</v>
      </c>
      <c r="E17" s="21" t="s">
        <v>12</v>
      </c>
      <c r="F17" s="20" t="s">
        <v>3</v>
      </c>
      <c r="G17" s="36">
        <f>VLOOKUP(טבלה1[[#This Row],[סטטוס ]],עזר!B:C,2,0)</f>
        <v>3</v>
      </c>
      <c r="H17" s="22">
        <v>45250</v>
      </c>
      <c r="I17" s="33" t="str">
        <f ca="1">IF(AND(TODAY()&gt;טבלה1[[#This Row],[סיום מתוכנן]],טבלה1[[#This Row],[סטטוס ]]&lt;&gt;"בוצע"),1,"")</f>
        <v/>
      </c>
      <c r="J17"/>
      <c r="K17"/>
      <c r="L17"/>
      <c r="M17"/>
      <c r="N17"/>
      <c r="O17" s="5"/>
      <c r="P17" s="5"/>
    </row>
    <row r="18" spans="2:21" s="23" customFormat="1" ht="19.2" x14ac:dyDescent="0.45">
      <c r="B18" s="30">
        <v>3</v>
      </c>
      <c r="C18" s="20" t="s">
        <v>23</v>
      </c>
      <c r="D18" s="20" t="s">
        <v>24</v>
      </c>
      <c r="E18" s="21" t="s">
        <v>13</v>
      </c>
      <c r="F18" s="20" t="s">
        <v>6</v>
      </c>
      <c r="G18" s="36">
        <f>VLOOKUP(טבלה1[[#This Row],[סטטוס ]],עזר!B:C,2,0)</f>
        <v>2</v>
      </c>
      <c r="H18" s="22">
        <v>45255</v>
      </c>
      <c r="I18" s="33">
        <f ca="1">IF(AND(TODAY()&gt;טבלה1[[#This Row],[סיום מתוכנן]],טבלה1[[#This Row],[סטטוס ]]&lt;&gt;"בוצע"),1,"")</f>
        <v>1</v>
      </c>
      <c r="J18"/>
      <c r="K18"/>
      <c r="N18"/>
      <c r="O18" s="41"/>
      <c r="P18" s="41"/>
      <c r="U18" s="2"/>
    </row>
    <row r="19" spans="2:21" s="23" customFormat="1" ht="18.600000000000001" customHeight="1" x14ac:dyDescent="0.45">
      <c r="B19" s="30">
        <v>4</v>
      </c>
      <c r="C19" s="20" t="s">
        <v>25</v>
      </c>
      <c r="D19" s="20" t="s">
        <v>26</v>
      </c>
      <c r="E19" s="21" t="s">
        <v>14</v>
      </c>
      <c r="F19" s="20" t="s">
        <v>3</v>
      </c>
      <c r="G19" s="37">
        <f>VLOOKUP(טבלה1[[#This Row],[סטטוס ]],עזר!B:C,2,0)</f>
        <v>3</v>
      </c>
      <c r="H19" s="22">
        <v>45271</v>
      </c>
      <c r="I19" s="33" t="str">
        <f ca="1">IF(AND(TODAY()&gt;טבלה1[[#This Row],[סיום מתוכנן]],טבלה1[[#This Row],[סטטוס ]]&lt;&gt;"בוצע"),1,"")</f>
        <v/>
      </c>
      <c r="L19" s="2"/>
      <c r="M19" s="2"/>
      <c r="O19" s="41"/>
      <c r="P19" s="41"/>
      <c r="U19" s="2"/>
    </row>
    <row r="20" spans="2:21" s="23" customFormat="1" ht="19.2" x14ac:dyDescent="0.45">
      <c r="B20" s="30">
        <v>5</v>
      </c>
      <c r="C20" s="20" t="s">
        <v>27</v>
      </c>
      <c r="D20" s="20" t="s">
        <v>28</v>
      </c>
      <c r="E20" s="21" t="s">
        <v>29</v>
      </c>
      <c r="F20" s="20" t="s">
        <v>6</v>
      </c>
      <c r="G20" s="36">
        <f>VLOOKUP(טבלה1[[#This Row],[סטטוס ]],עזר!B:C,2,0)</f>
        <v>2</v>
      </c>
      <c r="H20" s="22">
        <v>45265</v>
      </c>
      <c r="I20" s="33">
        <f ca="1">IF(AND(TODAY()&gt;טבלה1[[#This Row],[סיום מתוכנן]],טבלה1[[#This Row],[סטטוס ]]&lt;&gt;"בוצע"),1,"")</f>
        <v>1</v>
      </c>
      <c r="J20" s="2"/>
      <c r="K20" s="2"/>
      <c r="L20" s="2"/>
      <c r="M20" s="2"/>
      <c r="N20" s="2"/>
      <c r="O20" s="38"/>
      <c r="P20" s="38"/>
      <c r="U20" s="2"/>
    </row>
    <row r="21" spans="2:21" s="23" customFormat="1" ht="19.2" x14ac:dyDescent="0.45">
      <c r="B21" s="30">
        <v>6</v>
      </c>
      <c r="C21" s="20" t="s">
        <v>30</v>
      </c>
      <c r="D21" s="20" t="s">
        <v>7</v>
      </c>
      <c r="E21" s="21" t="s">
        <v>31</v>
      </c>
      <c r="F21" s="20" t="s">
        <v>3</v>
      </c>
      <c r="G21" s="36">
        <f>VLOOKUP(טבלה1[[#This Row],[סטטוס ]],עזר!B:C,2,0)</f>
        <v>3</v>
      </c>
      <c r="H21" s="22">
        <v>45270</v>
      </c>
      <c r="I21" s="33" t="str">
        <f ca="1">IF(AND(TODAY()&gt;טבלה1[[#This Row],[סיום מתוכנן]],טבלה1[[#This Row],[סטטוס ]]&lt;&gt;"בוצע"),1,"")</f>
        <v/>
      </c>
      <c r="J21" s="2"/>
      <c r="K21" s="2"/>
      <c r="L21" s="2"/>
      <c r="M21" s="2"/>
      <c r="N21" s="2"/>
      <c r="O21" s="38"/>
      <c r="P21" s="38"/>
      <c r="U21" s="2"/>
    </row>
    <row r="22" spans="2:21" s="23" customFormat="1" ht="19.2" x14ac:dyDescent="0.45">
      <c r="B22" s="30">
        <v>7</v>
      </c>
      <c r="C22" s="20" t="s">
        <v>32</v>
      </c>
      <c r="D22" s="20" t="s">
        <v>24</v>
      </c>
      <c r="E22" s="21" t="s">
        <v>14</v>
      </c>
      <c r="F22" s="20" t="s">
        <v>1</v>
      </c>
      <c r="G22" s="37">
        <f>VLOOKUP(טבלה1[[#This Row],[סטטוס ]],עזר!B:C,2,0)</f>
        <v>1</v>
      </c>
      <c r="H22" s="22">
        <v>45275</v>
      </c>
      <c r="I22" s="33">
        <f ca="1">IF(AND(TODAY()&gt;טבלה1[[#This Row],[סיום מתוכנן]],טבלה1[[#This Row],[סטטוס ]]&lt;&gt;"בוצע"),1,"")</f>
        <v>1</v>
      </c>
      <c r="J22" s="2"/>
      <c r="K22" s="2"/>
      <c r="L22" s="2"/>
      <c r="M22" s="2"/>
      <c r="N22" s="2"/>
      <c r="O22" s="38"/>
      <c r="P22" s="38"/>
      <c r="U22" s="2"/>
    </row>
    <row r="23" spans="2:21" s="23" customFormat="1" ht="19.2" x14ac:dyDescent="0.45">
      <c r="B23" s="30">
        <v>8</v>
      </c>
      <c r="C23" s="20" t="s">
        <v>33</v>
      </c>
      <c r="D23" s="20" t="s">
        <v>28</v>
      </c>
      <c r="E23" s="21" t="s">
        <v>13</v>
      </c>
      <c r="F23" s="20" t="s">
        <v>3</v>
      </c>
      <c r="G23" s="36">
        <f>VLOOKUP(טבלה1[[#This Row],[סטטוס ]],עזר!B:C,2,0)</f>
        <v>3</v>
      </c>
      <c r="H23" s="22">
        <v>45280</v>
      </c>
      <c r="I23" s="33" t="str">
        <f ca="1">IF(AND(TODAY()&gt;טבלה1[[#This Row],[סיום מתוכנן]],טבלה1[[#This Row],[סטטוס ]]&lt;&gt;"בוצע"),1,"")</f>
        <v/>
      </c>
      <c r="J23" s="2"/>
      <c r="K23" s="2"/>
      <c r="L23" s="2"/>
      <c r="M23" s="2"/>
      <c r="N23" s="2"/>
      <c r="O23" s="38"/>
      <c r="P23" s="38"/>
      <c r="U23" s="2"/>
    </row>
    <row r="24" spans="2:21" s="23" customFormat="1" ht="19.2" x14ac:dyDescent="0.45">
      <c r="B24" s="30">
        <v>9</v>
      </c>
      <c r="C24" s="20" t="s">
        <v>34</v>
      </c>
      <c r="D24" s="20" t="s">
        <v>35</v>
      </c>
      <c r="E24" s="21" t="s">
        <v>31</v>
      </c>
      <c r="F24" s="20" t="s">
        <v>6</v>
      </c>
      <c r="G24" s="36">
        <f>VLOOKUP(טבלה1[[#This Row],[סטטוס ]],עזר!B:C,2,0)</f>
        <v>2</v>
      </c>
      <c r="H24" s="22">
        <v>45285</v>
      </c>
      <c r="I24" s="33">
        <f ca="1">IF(AND(TODAY()&gt;טבלה1[[#This Row],[סיום מתוכנן]],טבלה1[[#This Row],[סטטוס ]]&lt;&gt;"בוצע"),1,"")</f>
        <v>1</v>
      </c>
      <c r="J24" s="2"/>
      <c r="K24" s="2"/>
      <c r="L24" s="2"/>
      <c r="M24" s="2"/>
      <c r="N24" s="2"/>
      <c r="O24" s="38"/>
      <c r="P24" s="38"/>
      <c r="Q24" s="2"/>
      <c r="R24" s="2"/>
      <c r="U24" s="2"/>
    </row>
    <row r="25" spans="2:21" ht="15.6" x14ac:dyDescent="0.35">
      <c r="B25" s="30">
        <v>10</v>
      </c>
      <c r="C25" s="20" t="s">
        <v>36</v>
      </c>
      <c r="D25" s="20" t="s">
        <v>37</v>
      </c>
      <c r="E25" s="21" t="s">
        <v>14</v>
      </c>
      <c r="F25" s="20" t="s">
        <v>3</v>
      </c>
      <c r="G25" s="36">
        <f>VLOOKUP(טבלה1[[#This Row],[סטטוס ]],עזר!B:C,2,0)</f>
        <v>3</v>
      </c>
      <c r="H25" s="22">
        <v>44937</v>
      </c>
      <c r="I25" s="33" t="str">
        <f ca="1">IF(AND(TODAY()&gt;טבלה1[[#This Row],[סיום מתוכנן]],טבלה1[[#This Row],[סטטוס ]]&lt;&gt;"בוצע"),1,"")</f>
        <v/>
      </c>
    </row>
    <row r="26" spans="2:21" ht="15.6" x14ac:dyDescent="0.35">
      <c r="B26" s="30">
        <v>11</v>
      </c>
      <c r="C26" s="20" t="s">
        <v>38</v>
      </c>
      <c r="D26" s="20" t="s">
        <v>39</v>
      </c>
      <c r="E26" s="21" t="s">
        <v>13</v>
      </c>
      <c r="F26" s="20" t="s">
        <v>3</v>
      </c>
      <c r="G26" s="36">
        <f>VLOOKUP(טבלה1[[#This Row],[סטטוס ]],עזר!B:C,2,0)</f>
        <v>3</v>
      </c>
      <c r="H26" s="22">
        <v>45296</v>
      </c>
      <c r="I26" s="33" t="str">
        <f ca="1">IF(AND(TODAY()&gt;טבלה1[[#This Row],[סיום מתוכנן]],טבלה1[[#This Row],[סטטוס ]]&lt;&gt;"בוצע"),1,"")</f>
        <v/>
      </c>
    </row>
    <row r="27" spans="2:21" ht="15.6" x14ac:dyDescent="0.35">
      <c r="B27" s="30">
        <v>12</v>
      </c>
      <c r="C27" s="20" t="s">
        <v>40</v>
      </c>
      <c r="D27" s="20" t="s">
        <v>41</v>
      </c>
      <c r="E27" s="21" t="s">
        <v>11</v>
      </c>
      <c r="F27" s="20" t="s">
        <v>1</v>
      </c>
      <c r="G27" s="36">
        <f>VLOOKUP(טבלה1[[#This Row],[סטטוס ]],עזר!B:C,2,0)</f>
        <v>1</v>
      </c>
      <c r="H27" s="22">
        <v>45301</v>
      </c>
      <c r="I27" s="33">
        <f ca="1">IF(AND(TODAY()&gt;טבלה1[[#This Row],[סיום מתוכנן]],טבלה1[[#This Row],[סטטוס ]]&lt;&gt;"בוצע"),1,"")</f>
        <v>1</v>
      </c>
    </row>
    <row r="28" spans="2:21" ht="15.6" x14ac:dyDescent="0.35">
      <c r="B28" s="30">
        <v>13</v>
      </c>
      <c r="C28" s="20" t="s">
        <v>42</v>
      </c>
      <c r="D28" s="20" t="s">
        <v>7</v>
      </c>
      <c r="E28" s="21" t="s">
        <v>12</v>
      </c>
      <c r="F28" s="20" t="s">
        <v>1</v>
      </c>
      <c r="G28" s="36">
        <f>VLOOKUP(טבלה1[[#This Row],[סטטוס ]],עזר!B:C,2,0)</f>
        <v>1</v>
      </c>
      <c r="H28" s="22">
        <v>45306</v>
      </c>
      <c r="I28" s="33" t="str">
        <f ca="1">IF(AND(TODAY()&gt;טבלה1[[#This Row],[סיום מתוכנן]],טבלה1[[#This Row],[סטטוס ]]&lt;&gt;"בוצע"),1,"")</f>
        <v/>
      </c>
    </row>
    <row r="29" spans="2:21" ht="15.6" x14ac:dyDescent="0.35">
      <c r="B29" s="30">
        <v>14</v>
      </c>
      <c r="C29" s="20" t="s">
        <v>43</v>
      </c>
      <c r="D29" s="20" t="s">
        <v>28</v>
      </c>
      <c r="E29" s="21" t="s">
        <v>13</v>
      </c>
      <c r="F29" s="20" t="s">
        <v>1</v>
      </c>
      <c r="G29" s="36">
        <f>VLOOKUP(טבלה1[[#This Row],[סטטוס ]],עזר!B:C,2,0)</f>
        <v>1</v>
      </c>
      <c r="H29" s="22">
        <v>45311</v>
      </c>
      <c r="I29" s="33" t="str">
        <f ca="1">IF(AND(TODAY()&gt;טבלה1[[#This Row],[סיום מתוכנן]],טבלה1[[#This Row],[סטטוס ]]&lt;&gt;"בוצע"),1,"")</f>
        <v/>
      </c>
    </row>
    <row r="30" spans="2:21" ht="15.6" x14ac:dyDescent="0.35">
      <c r="B30" s="30">
        <v>15</v>
      </c>
      <c r="C30" s="20" t="s">
        <v>44</v>
      </c>
      <c r="D30" s="20" t="s">
        <v>45</v>
      </c>
      <c r="E30" s="21" t="s">
        <v>14</v>
      </c>
      <c r="F30" s="20" t="s">
        <v>1</v>
      </c>
      <c r="G30" s="36">
        <f>VLOOKUP(טבלה1[[#This Row],[סטטוס ]],עזר!B:C,2,0)</f>
        <v>1</v>
      </c>
      <c r="H30" s="22">
        <v>45316</v>
      </c>
      <c r="I30" s="33" t="str">
        <f ca="1">IF(AND(TODAY()&gt;טבלה1[[#This Row],[סיום מתוכנן]],טבלה1[[#This Row],[סטטוס ]]&lt;&gt;"בוצע"),1,"")</f>
        <v/>
      </c>
    </row>
    <row r="31" spans="2:21" ht="15.6" x14ac:dyDescent="0.35">
      <c r="B31" s="30">
        <v>16</v>
      </c>
      <c r="C31" s="20" t="s">
        <v>46</v>
      </c>
      <c r="D31" s="20" t="s">
        <v>47</v>
      </c>
      <c r="E31" s="21" t="s">
        <v>29</v>
      </c>
      <c r="F31" s="20" t="s">
        <v>1</v>
      </c>
      <c r="G31" s="36">
        <f>VLOOKUP(טבלה1[[#This Row],[סטטוס ]],עזר!B:C,2,0)</f>
        <v>1</v>
      </c>
      <c r="H31" s="22">
        <v>45323</v>
      </c>
      <c r="I31" s="33" t="str">
        <f ca="1">IF(AND(TODAY()&gt;טבלה1[[#This Row],[סיום מתוכנן]],טבלה1[[#This Row],[סטטוס ]]&lt;&gt;"בוצע"),1,"")</f>
        <v/>
      </c>
    </row>
    <row r="32" spans="2:21" ht="15.6" x14ac:dyDescent="0.35">
      <c r="B32" s="30">
        <v>17</v>
      </c>
      <c r="C32" s="20" t="s">
        <v>48</v>
      </c>
      <c r="D32" s="20" t="s">
        <v>49</v>
      </c>
      <c r="E32" s="21" t="s">
        <v>31</v>
      </c>
      <c r="F32" s="20" t="s">
        <v>1</v>
      </c>
      <c r="G32" s="36">
        <f>VLOOKUP(טבלה1[[#This Row],[סטטוס ]],עזר!B:C,2,0)</f>
        <v>1</v>
      </c>
      <c r="H32" s="22">
        <v>45327</v>
      </c>
      <c r="I32" s="33" t="str">
        <f ca="1">IF(AND(TODAY()&gt;טבלה1[[#This Row],[סיום מתוכנן]],טבלה1[[#This Row],[סטטוס ]]&lt;&gt;"בוצע"),1,"")</f>
        <v/>
      </c>
    </row>
    <row r="33" spans="2:9" ht="15.6" x14ac:dyDescent="0.35">
      <c r="B33" s="30">
        <v>18</v>
      </c>
      <c r="C33" s="20" t="s">
        <v>50</v>
      </c>
      <c r="D33" s="20" t="s">
        <v>24</v>
      </c>
      <c r="E33" s="21" t="s">
        <v>31</v>
      </c>
      <c r="F33" s="20" t="s">
        <v>1</v>
      </c>
      <c r="G33" s="36">
        <f>VLOOKUP(טבלה1[[#This Row],[סטטוס ]],עזר!B:C,2,0)</f>
        <v>1</v>
      </c>
      <c r="H33" s="22">
        <v>45332</v>
      </c>
      <c r="I33" s="33" t="str">
        <f ca="1">IF(AND(TODAY()&gt;טבלה1[[#This Row],[סיום מתוכנן]],טבלה1[[#This Row],[סטטוס ]]&lt;&gt;"בוצע"),1,"")</f>
        <v/>
      </c>
    </row>
    <row r="34" spans="2:9" ht="15.6" x14ac:dyDescent="0.35">
      <c r="B34" s="30">
        <v>19</v>
      </c>
      <c r="C34" s="20" t="s">
        <v>51</v>
      </c>
      <c r="D34" s="20" t="s">
        <v>45</v>
      </c>
      <c r="E34" s="21" t="s">
        <v>14</v>
      </c>
      <c r="F34" s="20" t="s">
        <v>1</v>
      </c>
      <c r="G34" s="36">
        <f>VLOOKUP(טבלה1[[#This Row],[סטטוס ]],עזר!B:C,2,0)</f>
        <v>1</v>
      </c>
      <c r="H34" s="22">
        <v>45337</v>
      </c>
      <c r="I34" s="33" t="str">
        <f ca="1">IF(AND(TODAY()&gt;טבלה1[[#This Row],[סיום מתוכנן]],טבלה1[[#This Row],[סטטוס ]]&lt;&gt;"בוצע"),1,"")</f>
        <v/>
      </c>
    </row>
    <row r="35" spans="2:9" ht="15.6" x14ac:dyDescent="0.35">
      <c r="B35" s="30">
        <v>20</v>
      </c>
      <c r="C35" s="20" t="s">
        <v>52</v>
      </c>
      <c r="D35" s="20" t="s">
        <v>41</v>
      </c>
      <c r="E35" s="21" t="s">
        <v>14</v>
      </c>
      <c r="F35" s="20" t="s">
        <v>1</v>
      </c>
      <c r="G35" s="36">
        <f>VLOOKUP(טבלה1[[#This Row],[סטטוס ]],עזר!B:C,2,0)</f>
        <v>1</v>
      </c>
      <c r="H35" s="22">
        <v>45342</v>
      </c>
      <c r="I35" s="33" t="str">
        <f ca="1">IF(AND(TODAY()&gt;טבלה1[[#This Row],[סיום מתוכנן]],טבלה1[[#This Row],[סטטוס ]]&lt;&gt;"בוצע"),1,"")</f>
        <v/>
      </c>
    </row>
    <row r="36" spans="2:9" ht="16.2" x14ac:dyDescent="0.35">
      <c r="B36"/>
      <c r="C36" s="20"/>
      <c r="D36" s="20"/>
      <c r="E36" s="20"/>
      <c r="F36" s="21"/>
      <c r="G36" s="21"/>
      <c r="H36" s="24">
        <f>SUBTOTAL(103,טבלה1[סיום מתוכנן])</f>
        <v>20</v>
      </c>
      <c r="I36" s="19">
        <f ca="1">SUBTOTAL(109,טבלה1[חריגה])</f>
        <v>6</v>
      </c>
    </row>
  </sheetData>
  <conditionalFormatting sqref="I16:I35">
    <cfRule type="iconSet" priority="5">
      <iconSet iconSet="3Flags" showValue="0" reverse="1">
        <cfvo type="percent" val="0"/>
        <cfvo type="percent" val="33"/>
        <cfvo type="percent" val="67"/>
      </iconSet>
    </cfRule>
  </conditionalFormatting>
  <conditionalFormatting sqref="G16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00000000-000E-0000-0100-000001000000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G16:G35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ADDC5E-9A28-4995-81C1-B4DD8E4DC318}">
          <x14:formula1>
            <xm:f>עזר!$B$2:$B$6</xm:f>
          </x14:formula1>
          <xm:sqref>F16:F35</xm:sqref>
        </x14:dataValidation>
      </x14:dataValidations>
    </ex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B7BB2-F89E-421C-B7A6-61CA27DAC118}">
  <dimension ref="A7:S28"/>
  <sheetViews>
    <sheetView showGridLines="0" rightToLeft="1" zoomScaleNormal="100" workbookViewId="0"/>
  </sheetViews>
  <sheetFormatPr defaultRowHeight="14.4" x14ac:dyDescent="0.3"/>
  <cols>
    <col min="1" max="2" width="8.796875" style="5"/>
    <col min="3" max="3" width="17.5" style="5" bestFit="1" customWidth="1"/>
    <col min="4" max="16384" width="8.796875" style="5"/>
  </cols>
  <sheetData>
    <row r="7" spans="1:19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19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1:19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19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spans="1:19" x14ac:dyDescent="0.3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x14ac:dyDescent="0.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spans="1:19" x14ac:dyDescent="0.3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1:19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x14ac:dyDescent="0.3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19" x14ac:dyDescent="0.3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x14ac:dyDescent="0.3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1:19" x14ac:dyDescent="0.3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spans="1:19" x14ac:dyDescent="0.3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1:19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1:19" x14ac:dyDescent="0.3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1:19" x14ac:dyDescent="0.3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1:19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19" x14ac:dyDescent="0.3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19" x14ac:dyDescent="0.3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19" x14ac:dyDescent="0.3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1:19" x14ac:dyDescent="0.3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19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E8512-AE6C-4883-9A56-30C3321E10A9}">
  <sheetPr codeName="Worksheet______2"/>
  <dimension ref="B1:G7"/>
  <sheetViews>
    <sheetView showGridLines="0" rightToLeft="1" workbookViewId="0"/>
  </sheetViews>
  <sheetFormatPr defaultRowHeight="13.8" x14ac:dyDescent="0.25"/>
  <cols>
    <col min="2" max="2" width="12.3984375" bestFit="1" customWidth="1"/>
  </cols>
  <sheetData>
    <row r="1" spans="2:7" ht="14.4" x14ac:dyDescent="0.3">
      <c r="B1" s="34" t="s">
        <v>2</v>
      </c>
      <c r="C1" s="34" t="s">
        <v>4</v>
      </c>
      <c r="E1" s="35"/>
      <c r="F1" s="5"/>
      <c r="G1" s="5"/>
    </row>
    <row r="2" spans="2:7" ht="15" thickBot="1" x14ac:dyDescent="0.35">
      <c r="B2" s="3" t="s">
        <v>3</v>
      </c>
      <c r="C2" s="6">
        <v>3</v>
      </c>
      <c r="F2" s="5"/>
      <c r="G2" s="5"/>
    </row>
    <row r="3" spans="2:7" ht="15" thickBot="1" x14ac:dyDescent="0.35">
      <c r="B3" s="3" t="s">
        <v>6</v>
      </c>
      <c r="C3" s="6">
        <v>2</v>
      </c>
      <c r="F3" s="5"/>
      <c r="G3" s="5"/>
    </row>
    <row r="4" spans="2:7" ht="15" thickBot="1" x14ac:dyDescent="0.35">
      <c r="B4" s="3" t="s">
        <v>1</v>
      </c>
      <c r="C4" s="6">
        <v>1</v>
      </c>
      <c r="F4" s="5"/>
      <c r="G4" s="5"/>
    </row>
    <row r="5" spans="2:7" ht="14.4" x14ac:dyDescent="0.3">
      <c r="F5" s="5"/>
      <c r="G5" s="5"/>
    </row>
    <row r="6" spans="2:7" ht="14.4" x14ac:dyDescent="0.3">
      <c r="F6" s="5"/>
      <c r="G6" s="5"/>
    </row>
    <row r="7" spans="2:7" ht="14.4" x14ac:dyDescent="0.3">
      <c r="F7" s="5"/>
      <c r="G7" s="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ראשי</vt:lpstr>
      <vt:lpstr>משימות</vt:lpstr>
      <vt:lpstr>מנתונים לדשבורד</vt:lpstr>
      <vt:lpstr>עזר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שאבי</dc:creator>
  <cp:lastModifiedBy>דנה פרי</cp:lastModifiedBy>
  <dcterms:created xsi:type="dcterms:W3CDTF">2022-12-27T16:04:37Z</dcterms:created>
  <dcterms:modified xsi:type="dcterms:W3CDTF">2024-01-11T11:01:38Z</dcterms:modified>
</cp:coreProperties>
</file>