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Published Posts\תכנון מול ביצוע\"/>
    </mc:Choice>
  </mc:AlternateContent>
  <xr:revisionPtr revIDLastSave="0" documentId="13_ncr:1_{4BF660B0-5710-40B5-A643-AA00EFAD2D22}" xr6:coauthVersionLast="47" xr6:coauthVersionMax="47" xr10:uidLastSave="{00000000-0000-0000-0000-000000000000}"/>
  <bookViews>
    <workbookView xWindow="-108" yWindow="-108" windowWidth="23256" windowHeight="12456" xr2:uid="{D40021EB-27BE-4630-91F1-0CC44AFE67A3}"/>
  </bookViews>
  <sheets>
    <sheet name="תכנון מול ביצוע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4" i="1" l="1"/>
  <c r="H304" i="1"/>
  <c r="J304" i="1"/>
  <c r="G305" i="1"/>
  <c r="H305" i="1"/>
  <c r="J305" i="1"/>
  <c r="G306" i="1"/>
  <c r="H306" i="1"/>
  <c r="J306" i="1"/>
  <c r="G307" i="1"/>
  <c r="H307" i="1"/>
  <c r="J307" i="1"/>
  <c r="F228" i="1"/>
  <c r="F227" i="1"/>
  <c r="F226" i="1"/>
  <c r="F225" i="1"/>
  <c r="F224" i="1"/>
  <c r="F223" i="1"/>
  <c r="E204" i="1"/>
  <c r="E203" i="1"/>
  <c r="E202" i="1"/>
  <c r="E201" i="1"/>
  <c r="E200" i="1"/>
  <c r="E199" i="1"/>
  <c r="E187" i="1"/>
  <c r="E186" i="1"/>
  <c r="E185" i="1"/>
  <c r="E184" i="1"/>
  <c r="E183" i="1"/>
  <c r="E182" i="1"/>
  <c r="C31" i="1"/>
  <c r="D31" i="1"/>
  <c r="C22" i="1"/>
  <c r="D22" i="1"/>
</calcChain>
</file>

<file path=xl/sharedStrings.xml><?xml version="1.0" encoding="utf-8"?>
<sst xmlns="http://schemas.openxmlformats.org/spreadsheetml/2006/main" count="111" uniqueCount="50">
  <si>
    <t>סה"כ</t>
  </si>
  <si>
    <t>חודש</t>
  </si>
  <si>
    <t>מוצר E</t>
  </si>
  <si>
    <t>מוצר D</t>
  </si>
  <si>
    <t>מוצר C</t>
  </si>
  <si>
    <t>מוצר B</t>
  </si>
  <si>
    <t>מוצר A</t>
  </si>
  <si>
    <t>מוצר</t>
  </si>
  <si>
    <t>תכנון</t>
  </si>
  <si>
    <t>ביצוע</t>
  </si>
  <si>
    <t>יום</t>
  </si>
  <si>
    <t>יעד</t>
  </si>
  <si>
    <t>א</t>
  </si>
  <si>
    <t>ב</t>
  </si>
  <si>
    <t>ג</t>
  </si>
  <si>
    <t>ד</t>
  </si>
  <si>
    <t>ה</t>
  </si>
  <si>
    <t>ו</t>
  </si>
  <si>
    <t>מוצר 1</t>
  </si>
  <si>
    <t>מוצר 2</t>
  </si>
  <si>
    <t>מוצר 3</t>
  </si>
  <si>
    <t>מוצר 4</t>
  </si>
  <si>
    <t>מוצר 5</t>
  </si>
  <si>
    <t>מוצר 6</t>
  </si>
  <si>
    <t>מדרג</t>
  </si>
  <si>
    <t>מרחק מיעד</t>
  </si>
  <si>
    <t>פער</t>
  </si>
  <si>
    <t>גרף טורים חופפים</t>
  </si>
  <si>
    <t>מרחק מהיעד</t>
  </si>
  <si>
    <t>תקציב</t>
  </si>
  <si>
    <t>צוות 1</t>
  </si>
  <si>
    <t>צוות 2</t>
  </si>
  <si>
    <t>צוות 3</t>
  </si>
  <si>
    <t>צוות 4</t>
  </si>
  <si>
    <t>מנהל 1</t>
  </si>
  <si>
    <t>מנהל 2</t>
  </si>
  <si>
    <t>מנהל 3</t>
  </si>
  <si>
    <t>מנהל 4</t>
  </si>
  <si>
    <t>מנהל 5</t>
  </si>
  <si>
    <t>מנהל 6</t>
  </si>
  <si>
    <t>Team4</t>
  </si>
  <si>
    <t>Team3</t>
  </si>
  <si>
    <t>Team2</t>
  </si>
  <si>
    <t>Team1</t>
  </si>
  <si>
    <t>Negaive Error</t>
  </si>
  <si>
    <t>Possitive Error</t>
  </si>
  <si>
    <t>Labeling</t>
  </si>
  <si>
    <t>מרחק מערך</t>
  </si>
  <si>
    <t>ציר Y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</si>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</sst>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"/>
    <numFmt numFmtId="165" formatCode="mm/yy"/>
    <numFmt numFmtId="166" formatCode="mm"/>
  </numFmts>
  <fonts count="11" x14ac:knownFonts="1">
    <font>
      <sz val="11"/>
      <color theme="1"/>
      <name val="Calibri"/>
      <family val="2"/>
      <charset val="177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sz val="8"/>
      <name val="Calibri"/>
      <family val="2"/>
      <charset val="177"/>
    </font>
    <font>
      <sz val="11"/>
      <color theme="0"/>
      <name val="Open Sans Hebrew Condensed"/>
    </font>
    <font>
      <sz val="11"/>
      <color theme="1"/>
      <name val="Open Sans Hebrew Condensed"/>
    </font>
    <font>
      <sz val="9"/>
      <color theme="0"/>
      <name val="Calibri"/>
      <family val="2"/>
    </font>
    <font>
      <sz val="9"/>
      <color theme="1"/>
      <name val="Segoe UI Light"/>
      <family val="2"/>
    </font>
    <font>
      <sz val="9"/>
      <color theme="1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" xfId="1" applyBorder="1"/>
    <xf numFmtId="0" fontId="7" fillId="0" borderId="2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5" fontId="2" fillId="3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3" borderId="0" xfId="2" applyFill="1"/>
    <xf numFmtId="0" fontId="9" fillId="0" borderId="0" xfId="2" applyFont="1" applyAlignment="1">
      <alignment horizontal="right"/>
    </xf>
    <xf numFmtId="0" fontId="4" fillId="0" borderId="0" xfId="2"/>
    <xf numFmtId="0" fontId="9" fillId="0" borderId="0" xfId="2" applyFont="1" applyAlignment="1">
      <alignment horizontal="center"/>
    </xf>
    <xf numFmtId="0" fontId="10" fillId="0" borderId="0" xfId="4" applyFont="1" applyAlignment="1">
      <alignment horizontal="center"/>
    </xf>
    <xf numFmtId="166" fontId="7" fillId="0" borderId="0" xfId="1" applyNumberFormat="1" applyFont="1" applyAlignment="1">
      <alignment horizontal="center" vertical="center"/>
    </xf>
    <xf numFmtId="166" fontId="7" fillId="3" borderId="0" xfId="1" applyNumberFormat="1" applyFont="1" applyFill="1" applyAlignment="1">
      <alignment horizontal="center" vertical="center"/>
    </xf>
    <xf numFmtId="0" fontId="9" fillId="0" borderId="3" xfId="5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6" fillId="2" borderId="0" xfId="5" applyFont="1" applyFill="1" applyAlignment="1">
      <alignment horizontal="center" vertical="center"/>
    </xf>
  </cellXfs>
  <cellStyles count="6">
    <cellStyle name="Normal" xfId="0" builtinId="0"/>
    <cellStyle name="Normal 2" xfId="1" xr:uid="{B9E71C3F-2720-47D1-B586-BD73BC1660CB}"/>
    <cellStyle name="Normal 3 2" xfId="2" xr:uid="{276D0CF2-2C4C-4EA3-8E05-4D3C6A2C8856}"/>
    <cellStyle name="Normal 3 2 2" xfId="4" xr:uid="{6E2D6043-CAFF-41E9-BAC5-B7BA55ABC537}"/>
    <cellStyle name="Normal 4" xfId="5" xr:uid="{57C748F3-5D3A-4EB1-BBBE-C3F7F06C3D35}"/>
    <cellStyle name="Normal 5" xfId="3" xr:uid="{BD7B003D-F625-483A-94B7-6D75AEBB71EF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00000"/>
      <color rgb="FF1779A9"/>
      <color rgb="FFED7D31"/>
      <color rgb="FF1B35F5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77614873443170851"/>
          <c:y val="1.8808498918311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3406067384521836E-2"/>
          <c:y val="0.23643703316358983"/>
          <c:w val="0.89516856646820642"/>
          <c:h val="0.64330007452733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ביצוע'!$D$9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ביצוע'!$D$10:$D$21</c:f>
              <c:numCache>
                <c:formatCode>#,##0</c:formatCode>
                <c:ptCount val="12"/>
                <c:pt idx="0">
                  <c:v>4434.24</c:v>
                </c:pt>
                <c:pt idx="1">
                  <c:v>4470.83</c:v>
                </c:pt>
                <c:pt idx="2">
                  <c:v>4360.4399999999996</c:v>
                </c:pt>
                <c:pt idx="3">
                  <c:v>4347.6499999999996</c:v>
                </c:pt>
                <c:pt idx="4">
                  <c:v>4998</c:v>
                </c:pt>
                <c:pt idx="5">
                  <c:v>4893.2800000000007</c:v>
                </c:pt>
                <c:pt idx="6">
                  <c:v>2668.25</c:v>
                </c:pt>
                <c:pt idx="7">
                  <c:v>4657.5700000000006</c:v>
                </c:pt>
                <c:pt idx="8">
                  <c:v>2326.35</c:v>
                </c:pt>
                <c:pt idx="9">
                  <c:v>4131.4399999999996</c:v>
                </c:pt>
                <c:pt idx="10">
                  <c:v>4603.68</c:v>
                </c:pt>
                <c:pt idx="11">
                  <c:v>5062.84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2-4175-BD65-C786783A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39288623"/>
        <c:axId val="239285743"/>
      </c:barChart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ביצוע'!$C$9</c:f>
              <c:strCache>
                <c:ptCount val="1"/>
                <c:pt idx="0">
                  <c:v>תכנון</c:v>
                </c:pt>
              </c:strCache>
            </c:strRef>
          </c:tx>
          <c:spPr>
            <a:solidFill>
              <a:srgbClr val="002060">
                <a:alpha val="20000"/>
              </a:srgbClr>
            </a:solidFill>
            <a:ln w="19050">
              <a:noFill/>
            </a:ln>
            <a:effectLst/>
          </c:spPr>
          <c:invertIfNegative val="0"/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ביצוע'!$C$10:$C$21</c:f>
              <c:numCache>
                <c:formatCode>#,##0</c:formatCode>
                <c:ptCount val="12"/>
                <c:pt idx="0">
                  <c:v>4619</c:v>
                </c:pt>
                <c:pt idx="1">
                  <c:v>4913</c:v>
                </c:pt>
                <c:pt idx="2">
                  <c:v>5012</c:v>
                </c:pt>
                <c:pt idx="3">
                  <c:v>4885</c:v>
                </c:pt>
                <c:pt idx="4">
                  <c:v>4760</c:v>
                </c:pt>
                <c:pt idx="5">
                  <c:v>4369</c:v>
                </c:pt>
                <c:pt idx="6">
                  <c:v>4105</c:v>
                </c:pt>
                <c:pt idx="7">
                  <c:v>4273</c:v>
                </c:pt>
                <c:pt idx="8">
                  <c:v>3579</c:v>
                </c:pt>
                <c:pt idx="9">
                  <c:v>4804</c:v>
                </c:pt>
                <c:pt idx="10">
                  <c:v>5004</c:v>
                </c:pt>
                <c:pt idx="11">
                  <c:v>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2-4175-BD65-C786783A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66652239"/>
        <c:axId val="66654639"/>
      </c:barChart>
      <c:dateAx>
        <c:axId val="239288623"/>
        <c:scaling>
          <c:orientation val="minMax"/>
        </c:scaling>
        <c:delete val="0"/>
        <c:axPos val="b"/>
        <c:min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39285743"/>
        <c:crosses val="autoZero"/>
        <c:auto val="1"/>
        <c:lblOffset val="100"/>
        <c:baseTimeUnit val="months"/>
      </c:dateAx>
      <c:valAx>
        <c:axId val="2392857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39288623"/>
        <c:crosses val="autoZero"/>
        <c:crossBetween val="between"/>
      </c:valAx>
      <c:valAx>
        <c:axId val="66654639"/>
        <c:scaling>
          <c:orientation val="minMax"/>
          <c:max val="60000"/>
        </c:scaling>
        <c:delete val="1"/>
        <c:axPos val="r"/>
        <c:numFmt formatCode="#,##0" sourceLinked="1"/>
        <c:majorTickMark val="out"/>
        <c:minorTickMark val="none"/>
        <c:tickLblPos val="nextTo"/>
        <c:crossAx val="66652239"/>
        <c:crosses val="max"/>
        <c:crossBetween val="between"/>
      </c:valAx>
      <c:dateAx>
        <c:axId val="66652239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6665463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273444444444443"/>
          <c:y val="0.11186626984126984"/>
          <c:w val="0.17682028785156984"/>
          <c:h val="8.9759096986842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12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'תכנון מול ביצוע'!$D$85</c:f>
              <c:strCache>
                <c:ptCount val="1"/>
                <c:pt idx="0">
                  <c:v>ביצוע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cat>
            <c:numRef>
              <c:f>'תכנון מול ביצוע'!$C$86:$C$97</c:f>
              <c:numCache>
                <c:formatCode>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ביצוע'!$D$86:$D$97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57</c:v>
                </c:pt>
                <c:pt idx="3">
                  <c:v>72</c:v>
                </c:pt>
                <c:pt idx="4">
                  <c:v>85</c:v>
                </c:pt>
                <c:pt idx="5">
                  <c:v>93</c:v>
                </c:pt>
                <c:pt idx="6">
                  <c:v>79</c:v>
                </c:pt>
                <c:pt idx="7">
                  <c:v>65</c:v>
                </c:pt>
                <c:pt idx="8">
                  <c:v>59</c:v>
                </c:pt>
                <c:pt idx="9">
                  <c:v>53</c:v>
                </c:pt>
                <c:pt idx="10">
                  <c:v>73</c:v>
                </c:pt>
                <c:pt idx="11">
                  <c:v>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2E-42EB-B216-CE11CEAC3079}"/>
            </c:ext>
          </c:extLst>
        </c:ser>
        <c:ser>
          <c:idx val="1"/>
          <c:order val="1"/>
          <c:tx>
            <c:strRef>
              <c:f>'תכנון מול ביצוע'!$E$85</c:f>
              <c:strCache>
                <c:ptCount val="1"/>
                <c:pt idx="0">
                  <c:v>יעד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'תכנון מול ביצוע'!$C$86:$C$97</c:f>
              <c:numCache>
                <c:formatCode>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ביצוע'!$E$86:$E$97</c:f>
              <c:numCache>
                <c:formatCode>General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E-42EB-B216-CE11CEAC3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dateAx>
        <c:axId val="79457295"/>
        <c:scaling>
          <c:orientation val="minMax"/>
        </c:scaling>
        <c:delete val="0"/>
        <c:axPos val="b"/>
        <c:numFmt formatCode="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Offset val="100"/>
        <c:baseTimeUnit val="months"/>
        <c:majorUnit val="11"/>
        <c:majorTimeUnit val="months"/>
      </c:date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'תכנון מול ביצוע'!$D$85</c:f>
              <c:strCache>
                <c:ptCount val="1"/>
                <c:pt idx="0">
                  <c:v>ביצוע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Text" lastClr="000000"/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cat>
            <c:numRef>
              <c:f>'תכנון מול ביצוע'!$C$86:$C$97</c:f>
              <c:numCache>
                <c:formatCode>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ביצוע'!$D$86:$D$97</c:f>
              <c:numCache>
                <c:formatCode>General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57</c:v>
                </c:pt>
                <c:pt idx="3">
                  <c:v>72</c:v>
                </c:pt>
                <c:pt idx="4">
                  <c:v>85</c:v>
                </c:pt>
                <c:pt idx="5">
                  <c:v>93</c:v>
                </c:pt>
                <c:pt idx="6">
                  <c:v>79</c:v>
                </c:pt>
                <c:pt idx="7">
                  <c:v>65</c:v>
                </c:pt>
                <c:pt idx="8">
                  <c:v>59</c:v>
                </c:pt>
                <c:pt idx="9">
                  <c:v>53</c:v>
                </c:pt>
                <c:pt idx="10">
                  <c:v>73</c:v>
                </c:pt>
                <c:pt idx="11">
                  <c:v>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FC-4FB3-AE94-4D381335BA9F}"/>
            </c:ext>
          </c:extLst>
        </c:ser>
        <c:ser>
          <c:idx val="1"/>
          <c:order val="1"/>
          <c:tx>
            <c:strRef>
              <c:f>'תכנון מול ביצוע'!$E$85</c:f>
              <c:strCache>
                <c:ptCount val="1"/>
                <c:pt idx="0">
                  <c:v>יעד</c:v>
                </c:pt>
              </c:strCache>
            </c:strRef>
          </c:tx>
          <c:spPr>
            <a:ln w="12700" cap="rnd" cmpd="dbl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'תכנון מול ביצוע'!$C$86:$C$97</c:f>
              <c:numCache>
                <c:formatCode>mm/yy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ביצוע'!$E$86:$E$97</c:f>
              <c:numCache>
                <c:formatCode>General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FB3-AE94-4D381335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dateAx>
        <c:axId val="79457295"/>
        <c:scaling>
          <c:orientation val="minMax"/>
        </c:scaling>
        <c:delete val="0"/>
        <c:axPos val="b"/>
        <c:numFmt formatCode="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Tahoma" panose="020B0604030504040204" pitchFamily="34" charset="0"/>
                <a:cs typeface="Segoe UI" panose="020B0502040204020203" pitchFamily="34" charset="0"/>
              </a:defRPr>
            </a:pPr>
            <a:endParaRPr lang="he-IL"/>
          </a:p>
        </c:txPr>
        <c:crossAx val="79448559"/>
        <c:crosses val="autoZero"/>
        <c:auto val="1"/>
        <c:lblOffset val="100"/>
        <c:baseTimeUnit val="months"/>
      </c:date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ביצוע'!$E$107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'תכנון מול ביצוע'!$D$108:$D$113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ביצוע'!$E$108:$E$113</c:f>
              <c:numCache>
                <c:formatCode>General</c:formatCode>
                <c:ptCount val="6"/>
                <c:pt idx="0">
                  <c:v>56</c:v>
                </c:pt>
                <c:pt idx="1">
                  <c:v>82</c:v>
                </c:pt>
                <c:pt idx="2">
                  <c:v>72</c:v>
                </c:pt>
                <c:pt idx="3">
                  <c:v>63</c:v>
                </c:pt>
                <c:pt idx="4">
                  <c:v>98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C-493C-A4B3-15B993D6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79457295"/>
        <c:axId val="79448559"/>
      </c:barChart>
      <c:lineChart>
        <c:grouping val="standard"/>
        <c:varyColors val="0"/>
        <c:ser>
          <c:idx val="1"/>
          <c:order val="1"/>
          <c:tx>
            <c:strRef>
              <c:f>'תכנון מול ביצוע'!$F$107</c:f>
              <c:strCache>
                <c:ptCount val="1"/>
                <c:pt idx="0">
                  <c:v>יעד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1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ביצוע'!$D$108:$D$113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ביצוע'!$F$108:$F$113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80</c:v>
                </c:pt>
                <c:pt idx="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C-493C-A4B3-15B993D6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catAx>
        <c:axId val="7945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302314483416835"/>
          <c:y val="2.9850746268656716E-2"/>
          <c:w val="0.17775536322422508"/>
          <c:h val="8.8807145375484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ביצוע'!$E$107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'תכנון מול ביצוע'!$D$108:$D$113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ביצוע'!$E$108:$E$113</c:f>
              <c:numCache>
                <c:formatCode>General</c:formatCode>
                <c:ptCount val="6"/>
                <c:pt idx="0">
                  <c:v>56</c:v>
                </c:pt>
                <c:pt idx="1">
                  <c:v>82</c:v>
                </c:pt>
                <c:pt idx="2">
                  <c:v>72</c:v>
                </c:pt>
                <c:pt idx="3">
                  <c:v>63</c:v>
                </c:pt>
                <c:pt idx="4">
                  <c:v>98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A-4072-B3B5-2E710557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79457295"/>
        <c:axId val="79448559"/>
      </c:barChart>
      <c:lineChart>
        <c:grouping val="standard"/>
        <c:varyColors val="0"/>
        <c:ser>
          <c:idx val="1"/>
          <c:order val="1"/>
          <c:tx>
            <c:strRef>
              <c:f>'תכנון מול ביצוע'!$F$107</c:f>
              <c:strCache>
                <c:ptCount val="1"/>
                <c:pt idx="0">
                  <c:v>יעד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A8F3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ביצוע'!$D$108:$D$113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ביצוע'!$F$108:$F$113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80</c:v>
                </c:pt>
                <c:pt idx="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A-4072-B3B5-2E710557A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catAx>
        <c:axId val="7945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302314483416835"/>
          <c:y val="2.9850746268656716E-2"/>
          <c:w val="0.17775536322422508"/>
          <c:h val="8.8807145375484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'תכנון מול ביצוע'!$E$125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'תכנון מול ביצוע'!$D$126:$D$131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ביצוע'!$E$126:$E$131</c:f>
              <c:numCache>
                <c:formatCode>General</c:formatCode>
                <c:ptCount val="6"/>
                <c:pt idx="0">
                  <c:v>56</c:v>
                </c:pt>
                <c:pt idx="1">
                  <c:v>82</c:v>
                </c:pt>
                <c:pt idx="2">
                  <c:v>72</c:v>
                </c:pt>
                <c:pt idx="3">
                  <c:v>63</c:v>
                </c:pt>
                <c:pt idx="4">
                  <c:v>98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1-4328-92F5-001A42CE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79457295"/>
        <c:axId val="79448559"/>
      </c:barChart>
      <c:scatterChart>
        <c:scatterStyle val="lineMarker"/>
        <c:varyColors val="0"/>
        <c:ser>
          <c:idx val="1"/>
          <c:order val="1"/>
          <c:tx>
            <c:strRef>
              <c:f>'תכנון מול ביצוע'!$F$125</c:f>
              <c:strCache>
                <c:ptCount val="1"/>
                <c:pt idx="0">
                  <c:v>יעד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2700" cap="flat" cmpd="sng" algn="ctr">
                <a:solidFill>
                  <a:srgbClr val="00B0F0"/>
                </a:solidFill>
                <a:round/>
              </a:ln>
              <a:effectLst/>
            </c:spPr>
          </c:errBars>
          <c:xVal>
            <c:numRef>
              <c:f>'תכנון מול ביצוע'!$F$126:$F$131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xVal>
          <c:yVal>
            <c:numRef>
              <c:f>'תכנון מול ביצוע'!$G$126:$G$131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B1-4328-92F5-001A42CE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738191"/>
        <c:axId val="1707752751"/>
      </c:scatterChart>
      <c:catAx>
        <c:axId val="794572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707752751"/>
        <c:scaling>
          <c:orientation val="minMax"/>
          <c:max val="6"/>
        </c:scaling>
        <c:delete val="1"/>
        <c:axPos val="r"/>
        <c:numFmt formatCode="General" sourceLinked="1"/>
        <c:majorTickMark val="out"/>
        <c:minorTickMark val="none"/>
        <c:tickLblPos val="nextTo"/>
        <c:crossAx val="1707738191"/>
        <c:crosses val="max"/>
        <c:crossBetween val="midCat"/>
      </c:valAx>
      <c:valAx>
        <c:axId val="170773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7752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'תכנון מול ביצוע'!$C$151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'תכנון מול ביצוע'!$B$152:$B$157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ביצוע'!$C$152:$C$157</c:f>
              <c:numCache>
                <c:formatCode>General</c:formatCode>
                <c:ptCount val="6"/>
                <c:pt idx="0">
                  <c:v>56</c:v>
                </c:pt>
                <c:pt idx="1">
                  <c:v>82</c:v>
                </c:pt>
                <c:pt idx="2">
                  <c:v>72</c:v>
                </c:pt>
                <c:pt idx="3">
                  <c:v>63</c:v>
                </c:pt>
                <c:pt idx="4">
                  <c:v>98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6-4A6F-9983-94602837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79457295"/>
        <c:axId val="79448559"/>
      </c:barChart>
      <c:scatterChart>
        <c:scatterStyle val="lineMarker"/>
        <c:varyColors val="0"/>
        <c:ser>
          <c:idx val="1"/>
          <c:order val="1"/>
          <c:tx>
            <c:strRef>
              <c:f>'תכנון מול ביצוע'!$D$151</c:f>
              <c:strCache>
                <c:ptCount val="1"/>
                <c:pt idx="0">
                  <c:v>יעד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2700" cap="flat" cmpd="sng" algn="ctr">
                <a:solidFill>
                  <a:srgbClr val="00B0F0"/>
                </a:solidFill>
                <a:round/>
              </a:ln>
              <a:effectLst/>
            </c:spPr>
          </c:errBars>
          <c:xVal>
            <c:numRef>
              <c:f>'תכנון מול ביצוע'!$D$152:$D$157</c:f>
              <c:numCache>
                <c:formatCode>General</c:formatCode>
                <c:ptCount val="6"/>
                <c:pt idx="0">
                  <c:v>75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80</c:v>
                </c:pt>
                <c:pt idx="5">
                  <c:v>90</c:v>
                </c:pt>
              </c:numCache>
            </c:numRef>
          </c:xVal>
          <c:yVal>
            <c:numRef>
              <c:f>'תכנון מול ביצוע'!$E$152:$E$157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A6-4A6F-9983-94602837B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738191"/>
        <c:axId val="1707752751"/>
      </c:scatterChart>
      <c:catAx>
        <c:axId val="794572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707752751"/>
        <c:scaling>
          <c:orientation val="minMax"/>
          <c:max val="6"/>
        </c:scaling>
        <c:delete val="1"/>
        <c:axPos val="r"/>
        <c:numFmt formatCode="General" sourceLinked="1"/>
        <c:majorTickMark val="out"/>
        <c:minorTickMark val="none"/>
        <c:tickLblPos val="nextTo"/>
        <c:crossAx val="1707738191"/>
        <c:crosses val="max"/>
        <c:crossBetween val="midCat"/>
      </c:valAx>
      <c:valAx>
        <c:axId val="170773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7752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57399101273905E-2"/>
          <c:y val="4.9508030993733437E-2"/>
          <c:w val="0.93164260089872608"/>
          <c:h val="0.860512501726757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ביצוע'!$D$181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FB17A8B-C29A-4BEA-937B-6C09F473BDAA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96C-477E-BAA3-28A305D80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449DA41-C179-4A76-A7B8-E12CA3CB211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96C-477E-BAA3-28A305D80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C7593C-0FDA-4E00-82C3-67B0B5D56E3C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96C-477E-BAA3-28A305D80DE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23B0C6D-CEA0-4672-BE66-198DF118B32B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96C-477E-BAA3-28A305D80DE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58EB82-BC27-4CC3-893C-CFC2D45AD34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96C-477E-BAA3-28A305D80DE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D27B4B0-A6DF-488A-906F-B2C3506ADCE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96C-477E-BAA3-28A305D80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'תכנון מול ביצוע'!$B$182:$B$187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ביצוע'!$D$182:$D$187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{"14","12","13","22","10","11"}</c15:f>
                <c15:dlblRangeCache>
                  <c:ptCount val="6"/>
                  <c:pt idx="0">
                    <c:v>14</c:v>
                  </c:pt>
                  <c:pt idx="1">
                    <c:v>12</c:v>
                  </c:pt>
                  <c:pt idx="2">
                    <c:v>13</c:v>
                  </c:pt>
                  <c:pt idx="3">
                    <c:v>22</c:v>
                  </c:pt>
                  <c:pt idx="4">
                    <c:v>10</c:v>
                  </c:pt>
                  <c:pt idx="5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496C-477E-BAA3-28A305D80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7295"/>
        <c:axId val="79448559"/>
      </c:barChar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ביצוע'!$C$181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'תכנון מול ביצוע'!$B$182:$B$187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ביצוע'!$C$182:$C$187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63</c:v>
                </c:pt>
                <c:pt idx="4">
                  <c:v>75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6C-477E-BAA3-28A305D80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93311"/>
        <c:axId val="1903204543"/>
      </c:bar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  <c:max val="90"/>
        </c:scaling>
        <c:delete val="1"/>
        <c:axPos val="l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903204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03193311"/>
        <c:crosses val="max"/>
        <c:crossBetween val="between"/>
      </c:valAx>
      <c:catAx>
        <c:axId val="19031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3204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68627450980392E-2"/>
          <c:y val="0.1206140350877193"/>
          <c:w val="0.95686274509803926"/>
          <c:h val="0.794596974720265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ביצוע'!$D$181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ביצוע'!$B$182:$B$187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ביצוע'!$D$182:$D$187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7-472B-B225-F8586032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57295"/>
        <c:axId val="79448559"/>
      </c:barChar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ביצוע'!$C$181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9ED3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ביצוע'!$B$182:$B$187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ביצוע'!$C$182:$C$187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63</c:v>
                </c:pt>
                <c:pt idx="4">
                  <c:v>75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7-472B-B225-F8586032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93311"/>
        <c:axId val="1903204543"/>
      </c:bar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  <c:max val="90"/>
        </c:scaling>
        <c:delete val="1"/>
        <c:axPos val="l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903204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03193311"/>
        <c:crosses val="max"/>
        <c:crossBetween val="between"/>
      </c:valAx>
      <c:catAx>
        <c:axId val="19031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3204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ביצוע'!$D$181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'תכנון מול ביצוע'!$B$182:$B$187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ביצוע'!$D$182:$D$187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3-407A-9E61-39866EC4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9457295"/>
        <c:axId val="79448559"/>
      </c:barChar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ביצוע'!$C$181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'תכנון מול ביצוע'!$B$199:$B$204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ביצוע'!$C$182:$C$187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63</c:v>
                </c:pt>
                <c:pt idx="4">
                  <c:v>75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3-407A-9E61-39866EC4A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93311"/>
        <c:axId val="1903204543"/>
      </c:bar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  <c:max val="90"/>
        </c:scaling>
        <c:delete val="1"/>
        <c:axPos val="l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903204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03193311"/>
        <c:crosses val="max"/>
        <c:crossBetween val="between"/>
      </c:valAx>
      <c:catAx>
        <c:axId val="19031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3204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2667522222705596"/>
          <c:y val="3.1545814235907077E-2"/>
          <c:w val="0.36908889295814767"/>
          <c:h val="9.3849822399960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ביצוע'!$D$181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'תכנון מול ביצוע'!$B$199:$B$204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ביצוע'!$D$199:$D$204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C-479D-B54D-F5106465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9457295"/>
        <c:axId val="79448559"/>
      </c:barChar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ביצוע'!$C$181</c:f>
              <c:strCache>
                <c:ptCount val="1"/>
                <c:pt idx="0">
                  <c:v>ביצוע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'תכנון מול ביצוע'!$B$199:$B$204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ביצוע'!$C$199:$C$204</c:f>
              <c:numCache>
                <c:formatCode>General</c:formatCode>
                <c:ptCount val="6"/>
                <c:pt idx="0">
                  <c:v>56</c:v>
                </c:pt>
                <c:pt idx="1">
                  <c:v>78</c:v>
                </c:pt>
                <c:pt idx="2">
                  <c:v>67</c:v>
                </c:pt>
                <c:pt idx="3">
                  <c:v>63</c:v>
                </c:pt>
                <c:pt idx="4">
                  <c:v>92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C-479D-B54D-F5106465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93311"/>
        <c:axId val="1903204543"/>
      </c:bar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9457295"/>
        <c:crosses val="autoZero"/>
        <c:crossBetween val="between"/>
      </c:valAx>
      <c:valAx>
        <c:axId val="19032045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903193311"/>
        <c:crosses val="max"/>
        <c:crossBetween val="between"/>
      </c:valAx>
      <c:catAx>
        <c:axId val="19031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3204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2667522222705596"/>
          <c:y val="3.1545814235907077E-2"/>
          <c:w val="0.36908889295814767"/>
          <c:h val="9.3849822399960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8072588424843302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3581725953274446E-2"/>
          <c:y val="0.19949074074074077"/>
          <c:w val="0.82806462854747387"/>
          <c:h val="0.58996099445902583"/>
        </c:manualLayout>
      </c:layout>
      <c:lineChart>
        <c:grouping val="standard"/>
        <c:varyColors val="0"/>
        <c:ser>
          <c:idx val="0"/>
          <c:order val="0"/>
          <c:tx>
            <c:strRef>
              <c:f>'תכנון מול ביצוע'!$C$9</c:f>
              <c:strCache>
                <c:ptCount val="1"/>
                <c:pt idx="0">
                  <c:v>תכנון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6.1349999999999998E-3"/>
                  <c:y val="-2.437817460317460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E-4C1F-9276-8AF8F56FB0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1">
                  <a:defRPr lang="en-US" sz="1000" b="1" i="0" u="none" strike="noStrike" kern="1200" spc="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ביצוע'!$C$10:$C$21</c:f>
              <c:numCache>
                <c:formatCode>#,##0</c:formatCode>
                <c:ptCount val="12"/>
                <c:pt idx="0">
                  <c:v>4619</c:v>
                </c:pt>
                <c:pt idx="1">
                  <c:v>4913</c:v>
                </c:pt>
                <c:pt idx="2">
                  <c:v>5012</c:v>
                </c:pt>
                <c:pt idx="3">
                  <c:v>4885</c:v>
                </c:pt>
                <c:pt idx="4">
                  <c:v>4760</c:v>
                </c:pt>
                <c:pt idx="5">
                  <c:v>4369</c:v>
                </c:pt>
                <c:pt idx="6">
                  <c:v>4105</c:v>
                </c:pt>
                <c:pt idx="7">
                  <c:v>4273</c:v>
                </c:pt>
                <c:pt idx="8">
                  <c:v>3579</c:v>
                </c:pt>
                <c:pt idx="9">
                  <c:v>4804</c:v>
                </c:pt>
                <c:pt idx="10">
                  <c:v>5004</c:v>
                </c:pt>
                <c:pt idx="11">
                  <c:v>5386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AE-4C1F-9276-8AF8F56FB00B}"/>
            </c:ext>
          </c:extLst>
        </c:ser>
        <c:ser>
          <c:idx val="1"/>
          <c:order val="1"/>
          <c:tx>
            <c:strRef>
              <c:f>'תכנון מול ביצוע'!$D$9</c:f>
              <c:strCache>
                <c:ptCount val="1"/>
                <c:pt idx="0">
                  <c:v>ביצוע</c:v>
                </c:pt>
              </c:strCache>
            </c:strRef>
          </c:tx>
          <c:spPr>
            <a:ln w="38100" cap="rnd">
              <a:solidFill>
                <a:srgbClr val="1B35F5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7107407407407408E-3"/>
                  <c:y val="-4.0992063492063493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E-4C1F-9276-8AF8F56FB0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1">
                  <a:defRPr lang="en-US" sz="1000" b="1" i="0" u="none" strike="noStrike" kern="1200" spc="0" baseline="0">
                    <a:solidFill>
                      <a:srgbClr val="1B35F5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ביצוע'!$D$10:$D$21</c:f>
              <c:numCache>
                <c:formatCode>#,##0</c:formatCode>
                <c:ptCount val="12"/>
                <c:pt idx="0">
                  <c:v>4434.24</c:v>
                </c:pt>
                <c:pt idx="1">
                  <c:v>4470.83</c:v>
                </c:pt>
                <c:pt idx="2">
                  <c:v>4360.4399999999996</c:v>
                </c:pt>
                <c:pt idx="3">
                  <c:v>4347.6499999999996</c:v>
                </c:pt>
                <c:pt idx="4">
                  <c:v>4998</c:v>
                </c:pt>
                <c:pt idx="5">
                  <c:v>4893.2800000000007</c:v>
                </c:pt>
                <c:pt idx="6">
                  <c:v>2668.25</c:v>
                </c:pt>
                <c:pt idx="7">
                  <c:v>4657.5700000000006</c:v>
                </c:pt>
                <c:pt idx="8">
                  <c:v>2326.35</c:v>
                </c:pt>
                <c:pt idx="9">
                  <c:v>4131.4399999999996</c:v>
                </c:pt>
                <c:pt idx="10">
                  <c:v>4603.68</c:v>
                </c:pt>
                <c:pt idx="11">
                  <c:v>5062.84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EAE-4C1F-9276-8AF8F56F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48735"/>
        <c:axId val="65845855"/>
      </c:lineChart>
      <c:dateAx>
        <c:axId val="65848735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65845855"/>
        <c:crosses val="autoZero"/>
        <c:auto val="1"/>
        <c:lblOffset val="100"/>
        <c:baseTimeUnit val="months"/>
      </c:dateAx>
      <c:valAx>
        <c:axId val="65845855"/>
        <c:scaling>
          <c:orientation val="minMax"/>
        </c:scaling>
        <c:delete val="0"/>
        <c:axPos val="l"/>
        <c:numFmt formatCode="\ #,##0,\K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65848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64803996274661E-2"/>
          <c:y val="7.5319695492028604E-2"/>
          <c:w val="0.9682226843620354"/>
          <c:h val="0.816702277646845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'תכנון מול ביצוע'!$E$222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rgbClr val="00A8F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1EA3C35-6F59-4360-B6A8-3F6E332A2D4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C4D-41C9-8BD3-B2C7596B10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BDFE11-774D-4886-B649-1A88165D284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4D-41C9-8BD3-B2C7596B10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4A3788-710A-486D-AB98-BAA5EA8E288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4D-41C9-8BD3-B2C7596B10D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72B40AA-7AA4-4090-BFAC-8876F4576B9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C4D-41C9-8BD3-B2C7596B10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FF461A-A331-4CF5-807B-E7C9A7FCE2E8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C4D-41C9-8BD3-B2C7596B10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02DB8E-C6D5-4ECC-80F3-22B0B8416574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C4D-41C9-8BD3-B2C7596B1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 Hebrew Condensed" panose="00000506000000000000" pitchFamily="2" charset="-79"/>
                    <a:ea typeface="+mn-ea"/>
                    <a:cs typeface="Open Sans Hebrew Condensed" panose="00000506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'תכנון מול ביצוע'!$C$223:$C$228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ביצוע'!$E$223:$E$228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'תכנון מול ביצוע'!$F$223:$F$228</c15:f>
                <c15:dlblRangeCache>
                  <c:ptCount val="6"/>
                  <c:pt idx="0">
                    <c:v>14</c:v>
                  </c:pt>
                  <c:pt idx="1">
                    <c:v>12</c:v>
                  </c:pt>
                  <c:pt idx="2">
                    <c:v>13</c:v>
                  </c:pt>
                  <c:pt idx="3">
                    <c:v>22</c:v>
                  </c:pt>
                  <c:pt idx="4">
                    <c:v>10</c:v>
                  </c:pt>
                  <c:pt idx="5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C4D-41C9-8BD3-B2C7596B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26911640"/>
        <c:axId val="526904096"/>
      </c:barChart>
      <c:barChart>
        <c:barDir val="col"/>
        <c:grouping val="clustered"/>
        <c:varyColors val="0"/>
        <c:ser>
          <c:idx val="0"/>
          <c:order val="1"/>
          <c:tx>
            <c:strRef>
              <c:f>'תכנון מול ביצוע'!$D$222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Open Sans Hebrew Condensed" panose="00000506000000000000" pitchFamily="2" charset="-79"/>
                    <a:ea typeface="+mn-ea"/>
                    <a:cs typeface="Open Sans Hebrew Condensed" panose="00000506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ביצוע'!$C$223:$C$228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ביצוע'!$D$223:$D$228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63</c:v>
                </c:pt>
                <c:pt idx="4">
                  <c:v>75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4D-41C9-8BD3-B2C7596B1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750913711"/>
        <c:axId val="1750922031"/>
      </c:barChart>
      <c:catAx>
        <c:axId val="52691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 Hebrew Condensed" panose="00000506000000000000" pitchFamily="2" charset="-79"/>
                <a:ea typeface="+mn-ea"/>
                <a:cs typeface="Open Sans Hebrew Condensed" panose="00000506000000000000" pitchFamily="2" charset="-79"/>
              </a:defRPr>
            </a:pPr>
            <a:endParaRPr lang="he-IL"/>
          </a:p>
        </c:txPr>
        <c:crossAx val="526904096"/>
        <c:crosses val="autoZero"/>
        <c:auto val="1"/>
        <c:lblAlgn val="ctr"/>
        <c:lblOffset val="100"/>
        <c:noMultiLvlLbl val="0"/>
      </c:catAx>
      <c:valAx>
        <c:axId val="526904096"/>
        <c:scaling>
          <c:orientation val="minMax"/>
          <c:max val="100"/>
        </c:scaling>
        <c:delete val="1"/>
        <c:axPos val="l"/>
        <c:numFmt formatCode="#,##0" sourceLinked="0"/>
        <c:majorTickMark val="out"/>
        <c:minorTickMark val="none"/>
        <c:tickLblPos val="nextTo"/>
        <c:crossAx val="526911640"/>
        <c:crosses val="autoZero"/>
        <c:crossBetween val="between"/>
      </c:valAx>
      <c:valAx>
        <c:axId val="1750922031"/>
        <c:scaling>
          <c:orientation val="minMax"/>
          <c:max val="100"/>
        </c:scaling>
        <c:delete val="1"/>
        <c:axPos val="r"/>
        <c:numFmt formatCode="General" sourceLinked="1"/>
        <c:majorTickMark val="out"/>
        <c:minorTickMark val="none"/>
        <c:tickLblPos val="nextTo"/>
        <c:crossAx val="1750913711"/>
        <c:crosses val="max"/>
        <c:crossBetween val="between"/>
      </c:valAx>
      <c:catAx>
        <c:axId val="1750913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0922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64803996274661E-2"/>
          <c:y val="7.5319695492028604E-2"/>
          <c:w val="0.9682226843620354"/>
          <c:h val="0.816702277646845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'תכנון מול ביצוע'!$E$222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rgbClr val="00A8F3"/>
            </a:solidFill>
            <a:ln w="12700">
              <a:solidFill>
                <a:srgbClr val="00A8F3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F25D6F5-5830-43EA-ACCC-8BFF51A8589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AAA-4AD8-83CF-7AC5642F494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32510D7-2F61-427C-810A-312115B99A57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AAA-4AD8-83CF-7AC5642F49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EA0FA8-BA59-4DBC-A85A-F3882780893A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AAA-4AD8-83CF-7AC5642F494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3BFF3D9-11DD-4658-BE50-FEE558E3C04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AAA-4AD8-83CF-7AC5642F494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6380465-0800-46E8-B3F6-F4463C53685D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AAA-4AD8-83CF-7AC5642F49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522E15E-4B79-435D-817F-7DE6CE013312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AAA-4AD8-83CF-7AC5642F4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 Hebrew Condensed" panose="00000506000000000000" pitchFamily="2" charset="-79"/>
                    <a:ea typeface="+mn-ea"/>
                    <a:cs typeface="Open Sans Hebrew Condensed" panose="00000506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'תכנון מול ביצוע'!$C$223:$C$228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ביצוע'!$E$223:$E$228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'תכנון מול ביצוע'!$F$223:$F$228</c15:f>
                <c15:dlblRangeCache>
                  <c:ptCount val="6"/>
                  <c:pt idx="0">
                    <c:v>14</c:v>
                  </c:pt>
                  <c:pt idx="1">
                    <c:v>12</c:v>
                  </c:pt>
                  <c:pt idx="2">
                    <c:v>13</c:v>
                  </c:pt>
                  <c:pt idx="3">
                    <c:v>22</c:v>
                  </c:pt>
                  <c:pt idx="4">
                    <c:v>10</c:v>
                  </c:pt>
                  <c:pt idx="5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AAA-4AD8-83CF-7AC5642F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26911640"/>
        <c:axId val="526904096"/>
      </c:barChart>
      <c:barChart>
        <c:barDir val="col"/>
        <c:grouping val="clustered"/>
        <c:varyColors val="0"/>
        <c:ser>
          <c:idx val="0"/>
          <c:order val="1"/>
          <c:tx>
            <c:strRef>
              <c:f>'תכנון מול ביצוע'!$D$222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D0D0D0"/>
            </a:solidFill>
            <a:ln w="12700">
              <a:solidFill>
                <a:srgbClr val="00A8F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Open Sans Hebrew Condensed" panose="00000506000000000000" pitchFamily="2" charset="-79"/>
                    <a:ea typeface="+mn-ea"/>
                    <a:cs typeface="Open Sans Hebrew Condensed" panose="00000506000000000000" pitchFamily="2" charset="-79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ביצוע'!$C$223:$C$228</c:f>
              <c:strCache>
                <c:ptCount val="6"/>
                <c:pt idx="0">
                  <c:v>מוצר 1</c:v>
                </c:pt>
                <c:pt idx="1">
                  <c:v>מוצר 2</c:v>
                </c:pt>
                <c:pt idx="2">
                  <c:v>מוצר 3</c:v>
                </c:pt>
                <c:pt idx="3">
                  <c:v>מוצר 4</c:v>
                </c:pt>
                <c:pt idx="4">
                  <c:v>מוצר 5</c:v>
                </c:pt>
                <c:pt idx="5">
                  <c:v>מוצר 6</c:v>
                </c:pt>
              </c:strCache>
            </c:strRef>
          </c:cat>
          <c:val>
            <c:numRef>
              <c:f>'תכנון מול ביצוע'!$D$223:$D$228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67</c:v>
                </c:pt>
                <c:pt idx="3">
                  <c:v>63</c:v>
                </c:pt>
                <c:pt idx="4">
                  <c:v>75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AA-4AD8-83CF-7AC5642F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750913711"/>
        <c:axId val="1750922031"/>
      </c:barChart>
      <c:catAx>
        <c:axId val="52691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 Hebrew Condensed" panose="00000506000000000000" pitchFamily="2" charset="-79"/>
                <a:ea typeface="+mn-ea"/>
                <a:cs typeface="Open Sans Hebrew Condensed" panose="00000506000000000000" pitchFamily="2" charset="-79"/>
              </a:defRPr>
            </a:pPr>
            <a:endParaRPr lang="he-IL"/>
          </a:p>
        </c:txPr>
        <c:crossAx val="526904096"/>
        <c:crosses val="autoZero"/>
        <c:auto val="1"/>
        <c:lblAlgn val="ctr"/>
        <c:lblOffset val="100"/>
        <c:noMultiLvlLbl val="0"/>
      </c:catAx>
      <c:valAx>
        <c:axId val="526904096"/>
        <c:scaling>
          <c:orientation val="minMax"/>
          <c:max val="100"/>
        </c:scaling>
        <c:delete val="1"/>
        <c:axPos val="l"/>
        <c:numFmt formatCode="#,##0" sourceLinked="0"/>
        <c:majorTickMark val="out"/>
        <c:minorTickMark val="none"/>
        <c:tickLblPos val="nextTo"/>
        <c:crossAx val="526911640"/>
        <c:crosses val="autoZero"/>
        <c:crossBetween val="between"/>
      </c:valAx>
      <c:valAx>
        <c:axId val="1750922031"/>
        <c:scaling>
          <c:orientation val="minMax"/>
          <c:max val="100"/>
        </c:scaling>
        <c:delete val="1"/>
        <c:axPos val="r"/>
        <c:numFmt formatCode="General" sourceLinked="1"/>
        <c:majorTickMark val="out"/>
        <c:minorTickMark val="none"/>
        <c:tickLblPos val="nextTo"/>
        <c:crossAx val="1750913711"/>
        <c:crosses val="max"/>
        <c:crossBetween val="between"/>
      </c:valAx>
      <c:catAx>
        <c:axId val="1750913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0922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4881889763781"/>
          <c:y val="0.16666666666666666"/>
          <c:w val="0.80535118110236226"/>
          <c:h val="0.72730679498396045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'תכנון מול ביצוע'!$E$241</c:f>
              <c:strCache>
                <c:ptCount val="1"/>
                <c:pt idx="0">
                  <c:v>תקציב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'תכנון מול ביצוע'!$C$242:$C$245</c:f>
              <c:strCache>
                <c:ptCount val="4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</c:strCache>
            </c:strRef>
          </c:cat>
          <c:val>
            <c:numRef>
              <c:f>'תכנון מול ביצוע'!$E$242:$E$245</c:f>
              <c:numCache>
                <c:formatCode>General</c:formatCode>
                <c:ptCount val="4"/>
                <c:pt idx="0">
                  <c:v>90</c:v>
                </c:pt>
                <c:pt idx="1">
                  <c:v>115</c:v>
                </c:pt>
                <c:pt idx="2">
                  <c:v>140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4-484A-B529-75ACAC80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513223680"/>
        <c:axId val="513218760"/>
      </c:barChart>
      <c:barChart>
        <c:barDir val="bar"/>
        <c:grouping val="clustered"/>
        <c:varyColors val="0"/>
        <c:ser>
          <c:idx val="0"/>
          <c:order val="0"/>
          <c:tx>
            <c:strRef>
              <c:f>'תכנון מול ביצוע'!$D$241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1B3661"/>
            </a:solidFill>
            <a:ln>
              <a:noFill/>
            </a:ln>
            <a:effectLst/>
          </c:spPr>
          <c:invertIfNegative val="0"/>
          <c:cat>
            <c:strRef>
              <c:f>'תכנון מול ביצוע'!$C$242:$C$245</c:f>
              <c:strCache>
                <c:ptCount val="4"/>
                <c:pt idx="0">
                  <c:v>צוות 1</c:v>
                </c:pt>
                <c:pt idx="1">
                  <c:v>צוות 2</c:v>
                </c:pt>
                <c:pt idx="2">
                  <c:v>צוות 3</c:v>
                </c:pt>
                <c:pt idx="3">
                  <c:v>צוות 4</c:v>
                </c:pt>
              </c:strCache>
            </c:strRef>
          </c:cat>
          <c:val>
            <c:numRef>
              <c:f>'תכנון מול ביצוע'!$D$242:$D$245</c:f>
              <c:numCache>
                <c:formatCode>General</c:formatCode>
                <c:ptCount val="4"/>
                <c:pt idx="0">
                  <c:v>102</c:v>
                </c:pt>
                <c:pt idx="1">
                  <c:v>105</c:v>
                </c:pt>
                <c:pt idx="2">
                  <c:v>111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4-484A-B529-75ACAC80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97272160"/>
        <c:axId val="597270520"/>
      </c:barChart>
      <c:catAx>
        <c:axId val="51322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Light" panose="020B0502040204020203" pitchFamily="34" charset="0"/>
                <a:ea typeface="Tahoma" panose="020B0604030504040204" pitchFamily="34" charset="0"/>
                <a:cs typeface="Segoe UI Light" panose="020B0502040204020203" pitchFamily="34" charset="0"/>
              </a:defRPr>
            </a:pPr>
            <a:endParaRPr lang="he-IL"/>
          </a:p>
        </c:txPr>
        <c:crossAx val="513218760"/>
        <c:crosses val="autoZero"/>
        <c:auto val="1"/>
        <c:lblAlgn val="ctr"/>
        <c:lblOffset val="100"/>
        <c:noMultiLvlLbl val="0"/>
      </c:catAx>
      <c:valAx>
        <c:axId val="513218760"/>
        <c:scaling>
          <c:orientation val="minMax"/>
        </c:scaling>
        <c:delete val="1"/>
        <c:axPos val="b"/>
        <c:numFmt formatCode="&quot;₪&quot;\ #,##0" sourceLinked="0"/>
        <c:majorTickMark val="none"/>
        <c:minorTickMark val="none"/>
        <c:tickLblPos val="nextTo"/>
        <c:crossAx val="513223680"/>
        <c:crosses val="autoZero"/>
        <c:crossBetween val="between"/>
      </c:valAx>
      <c:valAx>
        <c:axId val="59727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97272160"/>
        <c:crosses val="max"/>
        <c:crossBetween val="between"/>
      </c:valAx>
      <c:catAx>
        <c:axId val="597272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7270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5330796639246902"/>
          <c:y val="2.361111111111111E-2"/>
          <c:w val="0.3417773721022303"/>
          <c:h val="6.3658501020705749E-2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4881889763781"/>
          <c:y val="0.11574074074074074"/>
          <c:w val="0.83800417804917238"/>
          <c:h val="0.77823272090988627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'תכנון מול ביצוע'!$E$241</c:f>
              <c:strCache>
                <c:ptCount val="1"/>
                <c:pt idx="0">
                  <c:v>תקציב</c:v>
                </c:pt>
              </c:strCache>
            </c:strRef>
          </c:tx>
          <c:spPr>
            <a:solidFill>
              <a:srgbClr val="1B3661"/>
            </a:solidFill>
            <a:ln>
              <a:noFill/>
            </a:ln>
            <a:effectLst/>
          </c:spPr>
          <c:invertIfNegative val="0"/>
          <c:cat>
            <c:numRef>
              <c:f>'[1]סיפורי ביצוע מול יעד'!$A$282:$A$282</c:f>
              <c:numCache>
                <c:formatCode>General</c:formatCode>
                <c:ptCount val="1"/>
              </c:numCache>
            </c:numRef>
          </c:cat>
          <c:val>
            <c:numRef>
              <c:f>'[1]סיפורי ביצוע מול יעד'!$C$282:$C$282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449-4927-A477-134942BC6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513223680"/>
        <c:axId val="513218760"/>
      </c:barChart>
      <c:barChart>
        <c:barDir val="bar"/>
        <c:grouping val="clustered"/>
        <c:varyColors val="0"/>
        <c:ser>
          <c:idx val="0"/>
          <c:order val="0"/>
          <c:tx>
            <c:strRef>
              <c:f>'תכנון מול ביצוע'!$D$241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'[1]סיפורי ביצוע מול יעד'!$A$282:$A$282</c:f>
              <c:numCache>
                <c:formatCode>General</c:formatCode>
                <c:ptCount val="1"/>
              </c:numCache>
            </c:numRef>
          </c:cat>
          <c:val>
            <c:numRef>
              <c:f>'[1]סיפורי ביצוע מול יעד'!$B$282:$B$282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449-4927-A477-134942BC6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597272160"/>
        <c:axId val="597270520"/>
      </c:barChart>
      <c:catAx>
        <c:axId val="51322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MT Condensed" panose="020B0506020104020203" pitchFamily="34" charset="0"/>
                <a:ea typeface="Tahoma" panose="020B0604030504040204" pitchFamily="34" charset="0"/>
                <a:cs typeface="Segoe UI Light" panose="020B0502040204020203" pitchFamily="34" charset="0"/>
              </a:defRPr>
            </a:pPr>
            <a:endParaRPr lang="he-IL"/>
          </a:p>
        </c:txPr>
        <c:crossAx val="513218760"/>
        <c:crosses val="autoZero"/>
        <c:auto val="1"/>
        <c:lblAlgn val="ctr"/>
        <c:lblOffset val="100"/>
        <c:noMultiLvlLbl val="0"/>
      </c:catAx>
      <c:valAx>
        <c:axId val="513218760"/>
        <c:scaling>
          <c:orientation val="minMax"/>
        </c:scaling>
        <c:delete val="1"/>
        <c:axPos val="b"/>
        <c:numFmt formatCode="&quot;₪&quot;\ #,##0" sourceLinked="0"/>
        <c:majorTickMark val="none"/>
        <c:minorTickMark val="none"/>
        <c:tickLblPos val="nextTo"/>
        <c:crossAx val="513223680"/>
        <c:crosses val="autoZero"/>
        <c:crossBetween val="between"/>
      </c:valAx>
      <c:valAx>
        <c:axId val="59727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97272160"/>
        <c:crosses val="max"/>
        <c:crossBetween val="between"/>
      </c:valAx>
      <c:catAx>
        <c:axId val="597272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7270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1036670416197978"/>
          <c:y val="2.361111111111111E-2"/>
          <c:w val="0.27067373721142002"/>
          <c:h val="6.3658501020705749E-2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16109422492401E-2"/>
          <c:y val="0.15788594607492246"/>
          <c:w val="0.95542046605876396"/>
          <c:h val="0.74288543944460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ביצוע'!$D$256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2"/>
              <c:pt idx="0">
                <c:v>44562</c:v>
              </c:pt>
              <c:pt idx="1">
                <c:v>44593</c:v>
              </c:pt>
              <c:pt idx="2">
                <c:v>44621</c:v>
              </c:pt>
              <c:pt idx="3">
                <c:v>44652</c:v>
              </c:pt>
              <c:pt idx="4">
                <c:v>44682</c:v>
              </c:pt>
              <c:pt idx="5">
                <c:v>44713</c:v>
              </c:pt>
              <c:pt idx="6">
                <c:v>44743</c:v>
              </c:pt>
              <c:pt idx="7">
                <c:v>44774</c:v>
              </c:pt>
              <c:pt idx="8">
                <c:v>44805</c:v>
              </c:pt>
              <c:pt idx="9">
                <c:v>44835</c:v>
              </c:pt>
              <c:pt idx="10">
                <c:v>44866</c:v>
              </c:pt>
              <c:pt idx="11">
                <c:v>44896</c:v>
              </c:pt>
            </c:numLit>
          </c:cat>
          <c:val>
            <c:numRef>
              <c:f>'תכנון מול ביצוע'!$D$257:$D$268</c:f>
              <c:numCache>
                <c:formatCode>General</c:formatCode>
                <c:ptCount val="12"/>
                <c:pt idx="0">
                  <c:v>56</c:v>
                </c:pt>
                <c:pt idx="1">
                  <c:v>78</c:v>
                </c:pt>
                <c:pt idx="2">
                  <c:v>67</c:v>
                </c:pt>
                <c:pt idx="3">
                  <c:v>63</c:v>
                </c:pt>
                <c:pt idx="4">
                  <c:v>92</c:v>
                </c:pt>
                <c:pt idx="5">
                  <c:v>79</c:v>
                </c:pt>
                <c:pt idx="6">
                  <c:v>66</c:v>
                </c:pt>
                <c:pt idx="7">
                  <c:v>110</c:v>
                </c:pt>
                <c:pt idx="8">
                  <c:v>107</c:v>
                </c:pt>
                <c:pt idx="9">
                  <c:v>112</c:v>
                </c:pt>
                <c:pt idx="10">
                  <c:v>114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C-4B74-9B67-48A63C72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624143"/>
        <c:axId val="821622895"/>
      </c:barChart>
      <c:barChart>
        <c:barDir val="col"/>
        <c:grouping val="clustered"/>
        <c:varyColors val="0"/>
        <c:ser>
          <c:idx val="1"/>
          <c:order val="1"/>
          <c:tx>
            <c:strRef>
              <c:f>'תכנון מול ביצוע'!$E$256</c:f>
              <c:strCache>
                <c:ptCount val="1"/>
                <c:pt idx="0">
                  <c:v>יעד</c:v>
                </c:pt>
              </c:strCache>
            </c:strRef>
          </c:tx>
          <c:spPr>
            <a:solidFill>
              <a:srgbClr val="002060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numRef>
              <c:f>'תכנון מול ביצוע'!$C$257:$C$268</c:f>
              <c:numCache>
                <c:formatCode>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ביצוע'!$E$257:$E$268</c:f>
              <c:numCache>
                <c:formatCode>General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C-4B74-9B67-48A63C727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821609167"/>
        <c:axId val="821613743"/>
      </c:barChart>
      <c:catAx>
        <c:axId val="821624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he-IL"/>
          </a:p>
        </c:txPr>
        <c:crossAx val="821622895"/>
        <c:crosses val="autoZero"/>
        <c:auto val="1"/>
        <c:lblAlgn val="ctr"/>
        <c:lblOffset val="100"/>
        <c:noMultiLvlLbl val="0"/>
      </c:catAx>
      <c:valAx>
        <c:axId val="8216228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21624143"/>
        <c:crosses val="autoZero"/>
        <c:crossBetween val="between"/>
      </c:valAx>
      <c:valAx>
        <c:axId val="82161374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21609167"/>
        <c:crosses val="max"/>
        <c:crossBetween val="between"/>
      </c:valAx>
      <c:dateAx>
        <c:axId val="821609167"/>
        <c:scaling>
          <c:orientation val="minMax"/>
        </c:scaling>
        <c:delete val="1"/>
        <c:axPos val="b"/>
        <c:numFmt formatCode="mm" sourceLinked="1"/>
        <c:majorTickMark val="out"/>
        <c:minorTickMark val="none"/>
        <c:tickLblPos val="nextTo"/>
        <c:crossAx val="82161374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305195893066555"/>
          <c:y val="5.7090699901615659E-2"/>
          <c:w val="0.11490013055127207"/>
          <c:h val="7.0050303487904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68989697183374E-2"/>
          <c:y val="0.12841812326650659"/>
          <c:w val="0.92435538841226939"/>
          <c:h val="0.66587181921408756"/>
        </c:manualLayout>
      </c:layout>
      <c:lineChart>
        <c:grouping val="standard"/>
        <c:varyColors val="0"/>
        <c:ser>
          <c:idx val="0"/>
          <c:order val="0"/>
          <c:tx>
            <c:strRef>
              <c:f>'תכנון מול ביצוע'!$D$275</c:f>
              <c:strCache>
                <c:ptCount val="1"/>
                <c:pt idx="0">
                  <c:v>ביצוע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'תכנון מול ביצוע'!$C$276:$C$281</c:f>
              <c:strCache>
                <c:ptCount val="6"/>
                <c:pt idx="0">
                  <c:v>מנהל 1</c:v>
                </c:pt>
                <c:pt idx="1">
                  <c:v>מנהל 2</c:v>
                </c:pt>
                <c:pt idx="2">
                  <c:v>מנהל 3</c:v>
                </c:pt>
                <c:pt idx="3">
                  <c:v>מנהל 4</c:v>
                </c:pt>
                <c:pt idx="4">
                  <c:v>מנהל 5</c:v>
                </c:pt>
                <c:pt idx="5">
                  <c:v>מנהל 6</c:v>
                </c:pt>
              </c:strCache>
            </c:strRef>
          </c:cat>
          <c:val>
            <c:numRef>
              <c:f>'תכנון מול ביצוע'!$D$276:$D$281</c:f>
              <c:numCache>
                <c:formatCode>General</c:formatCode>
                <c:ptCount val="6"/>
                <c:pt idx="0">
                  <c:v>56</c:v>
                </c:pt>
                <c:pt idx="1">
                  <c:v>58</c:v>
                </c:pt>
                <c:pt idx="2">
                  <c:v>72</c:v>
                </c:pt>
                <c:pt idx="3">
                  <c:v>63</c:v>
                </c:pt>
                <c:pt idx="4">
                  <c:v>79</c:v>
                </c:pt>
                <c:pt idx="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B-46FF-A020-AA0184C29ADE}"/>
            </c:ext>
          </c:extLst>
        </c:ser>
        <c:ser>
          <c:idx val="1"/>
          <c:order val="1"/>
          <c:tx>
            <c:strRef>
              <c:f>'תכנון מול ביצוע'!$E$275</c:f>
              <c:strCache>
                <c:ptCount val="1"/>
                <c:pt idx="0">
                  <c:v>יעד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00A8F3"/>
              </a:solidFill>
              <a:ln w="19050">
                <a:noFill/>
              </a:ln>
              <a:effectLst/>
            </c:spPr>
          </c:marker>
          <c:cat>
            <c:strRef>
              <c:f>'תכנון מול ביצוע'!$C$276:$C$281</c:f>
              <c:strCache>
                <c:ptCount val="6"/>
                <c:pt idx="0">
                  <c:v>מנהל 1</c:v>
                </c:pt>
                <c:pt idx="1">
                  <c:v>מנהל 2</c:v>
                </c:pt>
                <c:pt idx="2">
                  <c:v>מנהל 3</c:v>
                </c:pt>
                <c:pt idx="3">
                  <c:v>מנהל 4</c:v>
                </c:pt>
                <c:pt idx="4">
                  <c:v>מנהל 5</c:v>
                </c:pt>
                <c:pt idx="5">
                  <c:v>מנהל 6</c:v>
                </c:pt>
              </c:strCache>
            </c:strRef>
          </c:cat>
          <c:val>
            <c:numRef>
              <c:f>'תכנון מול ביצוע'!$E$276:$E$281</c:f>
              <c:numCache>
                <c:formatCode>General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80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B-46FF-A020-AA0184C29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168427696"/>
        <c:axId val="168428528"/>
      </c:lineChart>
      <c:catAx>
        <c:axId val="1684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8428528"/>
        <c:crosses val="autoZero"/>
        <c:auto val="1"/>
        <c:lblAlgn val="ctr"/>
        <c:lblOffset val="100"/>
        <c:noMultiLvlLbl val="0"/>
      </c:catAx>
      <c:valAx>
        <c:axId val="16842852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6842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6405111523222E-2"/>
          <c:y val="5.0925925925925923E-2"/>
          <c:w val="0.9093330901204916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'תכנון מול ביצוע'!$E$303</c:f>
              <c:strCache>
                <c:ptCount val="1"/>
                <c:pt idx="0">
                  <c:v>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A8F3"/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'תכנון מול ביצוע'!$F$304:$F$307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xVal>
          <c:yVal>
            <c:numRef>
              <c:f>'תכנון מול ביצוע'!$E$304:$E$307</c:f>
              <c:numCache>
                <c:formatCode>General</c:formatCode>
                <c:ptCount val="4"/>
                <c:pt idx="0">
                  <c:v>94</c:v>
                </c:pt>
                <c:pt idx="1">
                  <c:v>89</c:v>
                </c:pt>
                <c:pt idx="2">
                  <c:v>81</c:v>
                </c:pt>
                <c:pt idx="3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DB-45A8-8D4C-2A5432F17686}"/>
            </c:ext>
          </c:extLst>
        </c:ser>
        <c:ser>
          <c:idx val="1"/>
          <c:order val="1"/>
          <c:tx>
            <c:strRef>
              <c:f>'תכנון מול ביצוע'!$D$303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A8F3"/>
              </a:solidFill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14"/>
              <c:spPr>
                <a:solidFill>
                  <a:srgbClr val="A6A6A6"/>
                </a:solidFill>
                <a:ln w="9525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BDB-45A8-8D4C-2A5432F17686}"/>
              </c:ext>
            </c:extLst>
          </c:dPt>
          <c:dPt>
            <c:idx val="1"/>
            <c:marker>
              <c:symbol val="circle"/>
              <c:size val="14"/>
              <c:spPr>
                <a:solidFill>
                  <a:srgbClr val="A6A6A6"/>
                </a:solidFill>
                <a:ln w="9525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BDB-45A8-8D4C-2A5432F17686}"/>
              </c:ext>
            </c:extLst>
          </c:dPt>
          <c:dPt>
            <c:idx val="2"/>
            <c:marker>
              <c:symbol val="circle"/>
              <c:size val="14"/>
              <c:spPr>
                <a:solidFill>
                  <a:srgbClr val="A6A6A6"/>
                </a:solidFill>
                <a:ln w="9525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BDB-45A8-8D4C-2A5432F17686}"/>
              </c:ext>
            </c:extLst>
          </c:dPt>
          <c:dPt>
            <c:idx val="3"/>
            <c:marker>
              <c:symbol val="circle"/>
              <c:size val="14"/>
              <c:spPr>
                <a:solidFill>
                  <a:srgbClr val="A6A6A6"/>
                </a:solidFill>
                <a:ln w="9525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BDB-45A8-8D4C-2A5432F176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fixedVal"/>
            <c:noEndCap val="1"/>
            <c:val val="0.30000000000000004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'תכנון מול ביצוע'!$F$304:$F$307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</c:numCache>
            </c:numRef>
          </c:xVal>
          <c:yVal>
            <c:numRef>
              <c:f>'תכנון מול ביצוע'!$D$304:$D$307</c:f>
              <c:numCache>
                <c:formatCode>General</c:formatCode>
                <c:ptCount val="4"/>
                <c:pt idx="0">
                  <c:v>87</c:v>
                </c:pt>
                <c:pt idx="1">
                  <c:v>80</c:v>
                </c:pt>
                <c:pt idx="2">
                  <c:v>67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DB-45A8-8D4C-2A5432F1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312288"/>
        <c:axId val="1959314368"/>
      </c:scatterChart>
      <c:valAx>
        <c:axId val="195931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959314368"/>
        <c:crosses val="autoZero"/>
        <c:crossBetween val="midCat"/>
      </c:valAx>
      <c:valAx>
        <c:axId val="1959314368"/>
        <c:scaling>
          <c:orientation val="minMax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959312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77247523644625493"/>
          <c:y val="2.3148322509630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1.9886406983274933E-2"/>
          <c:y val="0.27704830197313768"/>
          <c:w val="0.94868827457627847"/>
          <c:h val="0.60998784154354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ביצוע'!$C$9</c:f>
              <c:strCache>
                <c:ptCount val="1"/>
                <c:pt idx="0">
                  <c:v>תכנון</c:v>
                </c:pt>
              </c:strCache>
            </c:strRef>
          </c:tx>
          <c:spPr>
            <a:noFill/>
            <a:ln w="19050">
              <a:solidFill>
                <a:srgbClr val="1779A9"/>
              </a:solidFill>
            </a:ln>
            <a:effectLst/>
          </c:spPr>
          <c:invertIfNegative val="0"/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ביצוע'!$C$10:$C$21</c:f>
              <c:numCache>
                <c:formatCode>#,##0</c:formatCode>
                <c:ptCount val="12"/>
                <c:pt idx="0">
                  <c:v>4619</c:v>
                </c:pt>
                <c:pt idx="1">
                  <c:v>4913</c:v>
                </c:pt>
                <c:pt idx="2">
                  <c:v>5012</c:v>
                </c:pt>
                <c:pt idx="3">
                  <c:v>4885</c:v>
                </c:pt>
                <c:pt idx="4">
                  <c:v>4760</c:v>
                </c:pt>
                <c:pt idx="5">
                  <c:v>4369</c:v>
                </c:pt>
                <c:pt idx="6">
                  <c:v>4105</c:v>
                </c:pt>
                <c:pt idx="7">
                  <c:v>4273</c:v>
                </c:pt>
                <c:pt idx="8">
                  <c:v>3579</c:v>
                </c:pt>
                <c:pt idx="9">
                  <c:v>4804</c:v>
                </c:pt>
                <c:pt idx="10">
                  <c:v>5004</c:v>
                </c:pt>
                <c:pt idx="11">
                  <c:v>5386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C-4589-8B27-A30F7F4442CB}"/>
            </c:ext>
          </c:extLst>
        </c:ser>
        <c:ser>
          <c:idx val="1"/>
          <c:order val="1"/>
          <c:tx>
            <c:strRef>
              <c:f>'תכנון מול ביצוע'!$D$9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1779A9"/>
            </a:solidFill>
            <a:ln w="25400" cap="sq">
              <a:solidFill>
                <a:srgbClr val="1779A9"/>
              </a:solidFill>
            </a:ln>
            <a:effectLst/>
          </c:spPr>
          <c:invertIfNegative val="0"/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ביצוע'!$D$10:$D$21</c:f>
              <c:numCache>
                <c:formatCode>#,##0</c:formatCode>
                <c:ptCount val="12"/>
                <c:pt idx="0">
                  <c:v>4434.24</c:v>
                </c:pt>
                <c:pt idx="1">
                  <c:v>4470.83</c:v>
                </c:pt>
                <c:pt idx="2">
                  <c:v>4360.4399999999996</c:v>
                </c:pt>
                <c:pt idx="3">
                  <c:v>4347.6499999999996</c:v>
                </c:pt>
                <c:pt idx="4">
                  <c:v>4998</c:v>
                </c:pt>
                <c:pt idx="5">
                  <c:v>4893.2800000000007</c:v>
                </c:pt>
                <c:pt idx="6">
                  <c:v>2668.25</c:v>
                </c:pt>
                <c:pt idx="7">
                  <c:v>4657.5700000000006</c:v>
                </c:pt>
                <c:pt idx="8">
                  <c:v>2326.35</c:v>
                </c:pt>
                <c:pt idx="9">
                  <c:v>4131.4399999999996</c:v>
                </c:pt>
                <c:pt idx="10">
                  <c:v>4603.68</c:v>
                </c:pt>
                <c:pt idx="11">
                  <c:v>5062.84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DC-4589-8B27-A30F7F444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9288623"/>
        <c:axId val="239285743"/>
      </c:barChart>
      <c:dateAx>
        <c:axId val="239288623"/>
        <c:scaling>
          <c:orientation val="minMax"/>
        </c:scaling>
        <c:delete val="0"/>
        <c:axPos val="b"/>
        <c:min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inorGridlines>
        <c:numFmt formatCode="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39285743"/>
        <c:crosses val="autoZero"/>
        <c:auto val="1"/>
        <c:lblOffset val="100"/>
        <c:baseTimeUnit val="months"/>
      </c:dateAx>
      <c:valAx>
        <c:axId val="239285743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39288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743810888580082"/>
          <c:y val="0.11186631842409782"/>
          <c:w val="0.17523674106453344"/>
          <c:h val="8.9451402291016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12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71999607228065143"/>
          <c:y val="1.388907583133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5220425556006711"/>
          <c:y val="0.34989228860899152"/>
          <c:w val="0.80456347195813238"/>
          <c:h val="0.6179472878390200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'תכנון מול ביצוע'!$D$25</c:f>
              <c:strCache>
                <c:ptCount val="1"/>
                <c:pt idx="0">
                  <c:v>תכנון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'תכנון מול ביצוע'!$B$26:$B$30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'תכנון מול ביצוע'!$D$26:$D$30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1735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9-4730-97B0-98AF2E5FD066}"/>
            </c:ext>
          </c:extLst>
        </c:ser>
        <c:ser>
          <c:idx val="0"/>
          <c:order val="1"/>
          <c:tx>
            <c:strRef>
              <c:f>'תכנון מול ביצוע'!$C$25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'תכנון מול ביצוע'!$B$26:$B$30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'תכנון מול ביצוע'!$C$26:$C$30</c:f>
              <c:numCache>
                <c:formatCode>#,##0</c:formatCode>
                <c:ptCount val="5"/>
                <c:pt idx="0">
                  <c:v>3352</c:v>
                </c:pt>
                <c:pt idx="1">
                  <c:v>2588</c:v>
                </c:pt>
                <c:pt idx="2">
                  <c:v>1430</c:v>
                </c:pt>
                <c:pt idx="3">
                  <c:v>989</c:v>
                </c:pt>
                <c:pt idx="4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9-4730-97B0-98AF2E5FD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306459983"/>
        <c:axId val="1306460943"/>
      </c:barChart>
      <c:catAx>
        <c:axId val="1306459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1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306460943"/>
        <c:crosses val="autoZero"/>
        <c:auto val="1"/>
        <c:lblAlgn val="ctr"/>
        <c:lblOffset val="100"/>
        <c:noMultiLvlLbl val="0"/>
      </c:catAx>
      <c:valAx>
        <c:axId val="1306460943"/>
        <c:scaling>
          <c:orientation val="minMax"/>
          <c:max val="3000"/>
        </c:scaling>
        <c:delete val="0"/>
        <c:axPos val="t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1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30645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13506489140828"/>
          <c:y val="0.11332490595348696"/>
          <c:w val="0.19158211896920369"/>
          <c:h val="6.3238216639446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10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1">
        <a:defRPr lang="en-US" sz="1000" b="1" i="0" u="none" strike="noStrike" kern="1200" spc="0" baseline="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7087206470359948"/>
          <c:y val="6.39422601685750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he-IL"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5445111374704204"/>
          <c:y val="0.21443407263805342"/>
          <c:w val="0.80456347195813238"/>
          <c:h val="0.647926597708170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'תכנון מול ביצוע'!$D$25</c:f>
              <c:strCache>
                <c:ptCount val="1"/>
                <c:pt idx="0">
                  <c:v>תכנון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ביצוע'!$B$26:$B$30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'תכנון מול ביצוע'!$D$26:$D$30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1735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6-4069-A133-EAAD031225DC}"/>
            </c:ext>
          </c:extLst>
        </c:ser>
        <c:ser>
          <c:idx val="0"/>
          <c:order val="1"/>
          <c:tx>
            <c:strRef>
              <c:f>'תכנון מול ביצוע'!$C$25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ביצוע'!$B$26:$B$30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'תכנון מול ביצוע'!$C$26:$C$30</c:f>
              <c:numCache>
                <c:formatCode>#,##0</c:formatCode>
                <c:ptCount val="5"/>
                <c:pt idx="0">
                  <c:v>3352</c:v>
                </c:pt>
                <c:pt idx="1">
                  <c:v>2588</c:v>
                </c:pt>
                <c:pt idx="2">
                  <c:v>1430</c:v>
                </c:pt>
                <c:pt idx="3">
                  <c:v>989</c:v>
                </c:pt>
                <c:pt idx="4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6-4069-A133-EAAD0312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306459983"/>
        <c:axId val="1306460943"/>
      </c:barChart>
      <c:catAx>
        <c:axId val="1306459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1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306460943"/>
        <c:crosses val="autoZero"/>
        <c:auto val="1"/>
        <c:lblAlgn val="ctr"/>
        <c:lblOffset val="100"/>
        <c:noMultiLvlLbl val="0"/>
      </c:catAx>
      <c:valAx>
        <c:axId val="1306460943"/>
        <c:scaling>
          <c:orientation val="minMax"/>
          <c:max val="300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0645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56693620606278"/>
          <c:y val="0.11332483439570054"/>
          <c:w val="0.17984686909084155"/>
          <c:h val="6.3238216639446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10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תכנון מול ביצוע 2022</a:t>
            </a:r>
          </a:p>
        </c:rich>
      </c:tx>
      <c:layout>
        <c:manualLayout>
          <c:xMode val="edge"/>
          <c:yMode val="edge"/>
          <c:x val="0.71434037037037024"/>
          <c:y val="1.5119047619047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4583550462385281E-2"/>
          <c:y val="0.14769456572910802"/>
          <c:w val="0.84150944444444442"/>
          <c:h val="0.64588006510909468"/>
        </c:manualLayout>
      </c:layout>
      <c:lineChart>
        <c:grouping val="standard"/>
        <c:varyColors val="0"/>
        <c:ser>
          <c:idx val="0"/>
          <c:order val="0"/>
          <c:tx>
            <c:strRef>
              <c:f>'תכנון מול ביצוע'!$C$9</c:f>
              <c:strCache>
                <c:ptCount val="1"/>
                <c:pt idx="0">
                  <c:v>תכנון</c:v>
                </c:pt>
              </c:strCache>
            </c:strRef>
          </c:tx>
          <c:spPr>
            <a:ln w="317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7.0555555555555554E-3"/>
                  <c:y val="-2.01587301587301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5-4D5B-9B3F-088BF03C3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1">
                  <a:defRPr lang="en-US" sz="1050" b="1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ביצוע'!$C$10:$C$21</c:f>
              <c:numCache>
                <c:formatCode>#,##0</c:formatCode>
                <c:ptCount val="12"/>
                <c:pt idx="0">
                  <c:v>4619</c:v>
                </c:pt>
                <c:pt idx="1">
                  <c:v>4913</c:v>
                </c:pt>
                <c:pt idx="2">
                  <c:v>5012</c:v>
                </c:pt>
                <c:pt idx="3">
                  <c:v>4885</c:v>
                </c:pt>
                <c:pt idx="4">
                  <c:v>4760</c:v>
                </c:pt>
                <c:pt idx="5">
                  <c:v>4369</c:v>
                </c:pt>
                <c:pt idx="6">
                  <c:v>4105</c:v>
                </c:pt>
                <c:pt idx="7">
                  <c:v>4273</c:v>
                </c:pt>
                <c:pt idx="8">
                  <c:v>3579</c:v>
                </c:pt>
                <c:pt idx="9">
                  <c:v>4804</c:v>
                </c:pt>
                <c:pt idx="10">
                  <c:v>5004</c:v>
                </c:pt>
                <c:pt idx="11">
                  <c:v>5386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45-4D5B-9B3F-088BF03C3204}"/>
            </c:ext>
          </c:extLst>
        </c:ser>
        <c:ser>
          <c:idx val="1"/>
          <c:order val="1"/>
          <c:tx>
            <c:strRef>
              <c:f>'תכנון מול ביצוע'!$D$9</c:f>
              <c:strCache>
                <c:ptCount val="1"/>
                <c:pt idx="0">
                  <c:v>ביצוע</c:v>
                </c:pt>
              </c:strCache>
            </c:strRef>
          </c:tx>
          <c:spPr>
            <a:ln w="31750" cap="rnd">
              <a:solidFill>
                <a:srgbClr val="1779A9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circle"/>
              <c:size val="9"/>
              <c:spPr>
                <a:solidFill>
                  <a:srgbClr val="1779A9"/>
                </a:solidFill>
                <a:ln w="6350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7AD-44C5-B204-462E450E7D90}"/>
              </c:ext>
            </c:extLst>
          </c:dPt>
          <c:dPt>
            <c:idx val="5"/>
            <c:marker>
              <c:symbol val="circle"/>
              <c:size val="9"/>
              <c:spPr>
                <a:solidFill>
                  <a:srgbClr val="1779A9"/>
                </a:solidFill>
                <a:ln w="6350">
                  <a:solidFill>
                    <a:schemeClr val="bg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E45-4D5B-9B3F-088BF03C3204}"/>
              </c:ext>
            </c:extLst>
          </c:dPt>
          <c:dPt>
            <c:idx val="7"/>
            <c:marker>
              <c:symbol val="circle"/>
              <c:size val="8"/>
              <c:spPr>
                <a:solidFill>
                  <a:srgbClr val="1779A9"/>
                </a:solidFill>
                <a:ln w="6350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7AD-44C5-B204-462E450E7D9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BE45-4D5B-9B3F-088BF03C320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BE45-4D5B-9B3F-088BF03C3204}"/>
              </c:ext>
            </c:extLst>
          </c:dPt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 rtl="1">
                    <a:defRPr lang="he-IL" sz="105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E45-4D5B-9B3F-088BF03C3204}"/>
                </c:ext>
              </c:extLst>
            </c:dLbl>
            <c:dLbl>
              <c:idx val="11"/>
              <c:layout>
                <c:manualLayout>
                  <c:x val="-1.1027407407407408E-2"/>
                  <c:y val="9.769841269840807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 rtl="1">
                    <a:defRPr lang="en-US" sz="1050" b="1" i="0" u="none" strike="noStrike" kern="1200" spc="0" baseline="0">
                      <a:solidFill>
                        <a:srgbClr val="1779A9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5-4D5B-9B3F-088BF03C3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 rtl="1">
                  <a:defRPr lang="en-US" sz="1050" b="1" i="0" u="none" strike="noStrike" kern="1200" spc="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'תכנון מול ביצוע'!$B$10:$B$21</c:f>
              <c:numCache>
                <c:formatCode>mmm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'תכנון מול ביצוע'!$D$10:$D$21</c:f>
              <c:numCache>
                <c:formatCode>#,##0</c:formatCode>
                <c:ptCount val="12"/>
                <c:pt idx="0">
                  <c:v>4434.24</c:v>
                </c:pt>
                <c:pt idx="1">
                  <c:v>4470.83</c:v>
                </c:pt>
                <c:pt idx="2">
                  <c:v>4360.4399999999996</c:v>
                </c:pt>
                <c:pt idx="3">
                  <c:v>4347.6499999999996</c:v>
                </c:pt>
                <c:pt idx="4">
                  <c:v>4998</c:v>
                </c:pt>
                <c:pt idx="5">
                  <c:v>4893.2800000000007</c:v>
                </c:pt>
                <c:pt idx="6">
                  <c:v>2668.25</c:v>
                </c:pt>
                <c:pt idx="7">
                  <c:v>4657.5700000000006</c:v>
                </c:pt>
                <c:pt idx="8">
                  <c:v>2326.35</c:v>
                </c:pt>
                <c:pt idx="9">
                  <c:v>4131.4399999999996</c:v>
                </c:pt>
                <c:pt idx="10">
                  <c:v>4603.68</c:v>
                </c:pt>
                <c:pt idx="11">
                  <c:v>5062.84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5-4D5B-9B3F-088BF03C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854719"/>
        <c:axId val="243855199"/>
      </c:lineChart>
      <c:dateAx>
        <c:axId val="24385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43855199"/>
        <c:crosses val="autoZero"/>
        <c:auto val="1"/>
        <c:lblOffset val="100"/>
        <c:baseTimeUnit val="months"/>
      </c:dateAx>
      <c:valAx>
        <c:axId val="24385519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43854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1">
        <a:defRPr lang="en-US" sz="1000" b="1" i="0" u="none" strike="noStrike" kern="1200" spc="0" baseline="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117452858384334E-2"/>
          <c:y val="8.9408596013482916E-2"/>
          <c:w val="0.93576509428323129"/>
          <c:h val="0.76400515403704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ביצוע'!$C$68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6A-4021-9C1F-B28C703FAA8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6A-4021-9C1F-B28C703FAA83}"/>
              </c:ext>
            </c:extLst>
          </c:dPt>
          <c:dPt>
            <c:idx val="3"/>
            <c:invertIfNegative val="0"/>
            <c:bubble3D val="0"/>
            <c:spPr>
              <a:solidFill>
                <a:srgbClr val="00A8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6A-4021-9C1F-B28C703FAA8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6A-4021-9C1F-B28C703FAA83}"/>
              </c:ext>
            </c:extLst>
          </c:dPt>
          <c:dPt>
            <c:idx val="5"/>
            <c:invertIfNegative val="0"/>
            <c:bubble3D val="0"/>
            <c:spPr>
              <a:solidFill>
                <a:srgbClr val="00A8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6A-4021-9C1F-B28C703FAA8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6A-4021-9C1F-B28C703FAA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ביצוע'!$C$69:$C$76</c:f>
              <c:numCache>
                <c:formatCode>General</c:formatCode>
                <c:ptCount val="8"/>
                <c:pt idx="1">
                  <c:v>56</c:v>
                </c:pt>
                <c:pt idx="2">
                  <c:v>58</c:v>
                </c:pt>
                <c:pt idx="3">
                  <c:v>79</c:v>
                </c:pt>
                <c:pt idx="4">
                  <c:v>63</c:v>
                </c:pt>
                <c:pt idx="5">
                  <c:v>85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6A-4021-9C1F-B28C703FA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79457295"/>
        <c:axId val="79448559"/>
      </c:barChart>
      <c:lineChart>
        <c:grouping val="standard"/>
        <c:varyColors val="0"/>
        <c:ser>
          <c:idx val="1"/>
          <c:order val="1"/>
          <c:tx>
            <c:strRef>
              <c:f>'תכנון מול ביצוע'!$D$68</c:f>
              <c:strCache>
                <c:ptCount val="1"/>
                <c:pt idx="0">
                  <c:v>יעד</c:v>
                </c:pt>
              </c:strCache>
            </c:strRef>
          </c:tx>
          <c:spPr>
            <a:ln w="12700" cap="rnd">
              <a:solidFill>
                <a:srgbClr val="00A8F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ביצוע'!$D$69:$D$76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66A-4021-9C1F-B28C703FA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006703972264494"/>
          <c:y val="8.291873963515755E-3"/>
          <c:w val="0.30372304961767127"/>
          <c:h val="7.4005954479570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ביצוע'!$C$68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ביצוע'!$C$69:$C$76</c:f>
              <c:numCache>
                <c:formatCode>General</c:formatCode>
                <c:ptCount val="8"/>
                <c:pt idx="1">
                  <c:v>56</c:v>
                </c:pt>
                <c:pt idx="2">
                  <c:v>58</c:v>
                </c:pt>
                <c:pt idx="3">
                  <c:v>79</c:v>
                </c:pt>
                <c:pt idx="4">
                  <c:v>63</c:v>
                </c:pt>
                <c:pt idx="5">
                  <c:v>85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0-4584-B908-001BD6F0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79457295"/>
        <c:axId val="79448559"/>
      </c:barChart>
      <c:lineChart>
        <c:grouping val="standard"/>
        <c:varyColors val="0"/>
        <c:ser>
          <c:idx val="1"/>
          <c:order val="1"/>
          <c:tx>
            <c:strRef>
              <c:f>'תכנון מול ביצוע'!$D$68</c:f>
              <c:strCache>
                <c:ptCount val="1"/>
                <c:pt idx="0">
                  <c:v>יעד</c:v>
                </c:pt>
              </c:strCache>
            </c:strRef>
          </c:tx>
          <c:spPr>
            <a:ln w="12700" cap="rnd">
              <a:solidFill>
                <a:srgbClr val="00A8F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0-4584-B908-001BD6F08A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ביצוע'!$D$69:$D$76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0-4584-B908-001BD6F0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'תכנון מול ביצוע'!$C$68</c:f>
              <c:strCache>
                <c:ptCount val="1"/>
                <c:pt idx="0">
                  <c:v>ביצוע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42-453F-9E15-F66603FBCEC7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42-453F-9E15-F66603FBCEC7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542-453F-9E15-F66603FBCEC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542-453F-9E15-F66603FBCE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ביצוע'!$C$69:$C$76</c:f>
              <c:numCache>
                <c:formatCode>General</c:formatCode>
                <c:ptCount val="8"/>
                <c:pt idx="1">
                  <c:v>56</c:v>
                </c:pt>
                <c:pt idx="2">
                  <c:v>58</c:v>
                </c:pt>
                <c:pt idx="3">
                  <c:v>79</c:v>
                </c:pt>
                <c:pt idx="4">
                  <c:v>63</c:v>
                </c:pt>
                <c:pt idx="5">
                  <c:v>85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53F-9E15-F66603FB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79457295"/>
        <c:axId val="79448559"/>
      </c:barChart>
      <c:lineChart>
        <c:grouping val="standard"/>
        <c:varyColors val="0"/>
        <c:ser>
          <c:idx val="1"/>
          <c:order val="1"/>
          <c:tx>
            <c:strRef>
              <c:f>'תכנון מול ביצוע'!$D$68</c:f>
              <c:strCache>
                <c:ptCount val="1"/>
                <c:pt idx="0">
                  <c:v>יעד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7"/>
              <c:tx>
                <c:rich>
                  <a:bodyPr/>
                  <a:lstStyle/>
                  <a:p>
                    <a:fld id="{2D899874-11BC-4329-BBFB-A2530313E096}" type="SERIESNAME">
                      <a:rPr lang="he-IL">
                        <a:solidFill>
                          <a:sysClr val="windowText" lastClr="000000"/>
                        </a:solidFill>
                      </a:rPr>
                      <a:pPr/>
                      <a:t>[שם סידרה]</a:t>
                    </a:fld>
                    <a:r>
                      <a:rPr lang="he-IL" baseline="0"/>
                      <a:t> </a:t>
                    </a:r>
                    <a:fld id="{DA99C49A-BB3C-4D17-AEC1-02AE6994DE50}" type="VALUE">
                      <a:rPr lang="he-IL" baseline="0">
                        <a:solidFill>
                          <a:sysClr val="windowText" lastClr="000000"/>
                        </a:solidFill>
                      </a:rPr>
                      <a:pPr/>
                      <a:t>[ערך]</a:t>
                    </a:fld>
                    <a:endParaRPr lang="he-IL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42-453F-9E15-F66603FBCE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'תכנון מול ביצוע'!$B$69:$B$76</c:f>
              <c:strCache>
                <c:ptCount val="7"/>
                <c:pt idx="1">
                  <c:v>א</c:v>
                </c:pt>
                <c:pt idx="2">
                  <c:v>ב</c:v>
                </c:pt>
                <c:pt idx="3">
                  <c:v>ג</c:v>
                </c:pt>
                <c:pt idx="4">
                  <c:v>ד</c:v>
                </c:pt>
                <c:pt idx="5">
                  <c:v>ה</c:v>
                </c:pt>
                <c:pt idx="6">
                  <c:v>ו</c:v>
                </c:pt>
              </c:strCache>
            </c:strRef>
          </c:cat>
          <c:val>
            <c:numRef>
              <c:f>'תכנון מול ביצוע'!$D$69:$D$76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2-453F-9E15-F66603FB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95"/>
        <c:axId val="79448559"/>
      </c:lineChart>
      <c:catAx>
        <c:axId val="794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79448559"/>
        <c:crosses val="autoZero"/>
        <c:auto val="1"/>
        <c:lblAlgn val="ctr"/>
        <c:lblOffset val="100"/>
        <c:noMultiLvlLbl val="0"/>
      </c:catAx>
      <c:valAx>
        <c:axId val="794485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45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png"/><Relationship Id="rId18" Type="http://schemas.openxmlformats.org/officeDocument/2006/relationships/chart" Target="../charts/chart9.xml"/><Relationship Id="rId26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12.xml"/><Relationship Id="rId34" Type="http://schemas.openxmlformats.org/officeDocument/2006/relationships/chart" Target="../charts/chart25.xml"/><Relationship Id="rId7" Type="http://schemas.openxmlformats.org/officeDocument/2006/relationships/hyperlink" Target="https://www.facebook.com/groups/963788554154013" TargetMode="External"/><Relationship Id="rId12" Type="http://schemas.openxmlformats.org/officeDocument/2006/relationships/image" Target="../media/image4.emf"/><Relationship Id="rId17" Type="http://schemas.openxmlformats.org/officeDocument/2006/relationships/chart" Target="../charts/chart8.xml"/><Relationship Id="rId25" Type="http://schemas.openxmlformats.org/officeDocument/2006/relationships/chart" Target="../charts/chart16.xml"/><Relationship Id="rId33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7.xml"/><Relationship Id="rId20" Type="http://schemas.openxmlformats.org/officeDocument/2006/relationships/chart" Target="../charts/chart11.xml"/><Relationship Id="rId29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hyperlink" Target="https://www.youtube.com/channel/UCoMXpl2BvwjIh8Z1wDC8DgQ/featured" TargetMode="External"/><Relationship Id="rId24" Type="http://schemas.openxmlformats.org/officeDocument/2006/relationships/chart" Target="../charts/chart15.xml"/><Relationship Id="rId32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6.xml"/><Relationship Id="rId23" Type="http://schemas.openxmlformats.org/officeDocument/2006/relationships/chart" Target="../charts/chart14.xml"/><Relationship Id="rId28" Type="http://schemas.openxmlformats.org/officeDocument/2006/relationships/chart" Target="../charts/chart19.xml"/><Relationship Id="rId10" Type="http://schemas.openxmlformats.org/officeDocument/2006/relationships/image" Target="../media/image3.emf"/><Relationship Id="rId19" Type="http://schemas.openxmlformats.org/officeDocument/2006/relationships/chart" Target="../charts/chart10.xml"/><Relationship Id="rId31" Type="http://schemas.openxmlformats.org/officeDocument/2006/relationships/chart" Target="../charts/chart22.xml"/><Relationship Id="rId4" Type="http://schemas.openxmlformats.org/officeDocument/2006/relationships/chart" Target="../charts/chart4.xml"/><Relationship Id="rId9" Type="http://schemas.openxmlformats.org/officeDocument/2006/relationships/hyperlink" Target="https://www.linkedin.com/in/dana-arnon-perry-b4bb98110/" TargetMode="External"/><Relationship Id="rId14" Type="http://schemas.openxmlformats.org/officeDocument/2006/relationships/hyperlink" Target="#'DATA STORY'!A1"/><Relationship Id="rId22" Type="http://schemas.openxmlformats.org/officeDocument/2006/relationships/chart" Target="../charts/chart13.xml"/><Relationship Id="rId27" Type="http://schemas.openxmlformats.org/officeDocument/2006/relationships/chart" Target="../charts/chart18.xml"/><Relationship Id="rId30" Type="http://schemas.openxmlformats.org/officeDocument/2006/relationships/chart" Target="../charts/chart21.xml"/><Relationship Id="rId35" Type="http://schemas.openxmlformats.org/officeDocument/2006/relationships/chart" Target="../charts/chart26.xml"/><Relationship Id="rId8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124862</xdr:colOff>
      <xdr:row>7</xdr:row>
      <xdr:rowOff>152401</xdr:rowOff>
    </xdr:from>
    <xdr:to>
      <xdr:col>23</xdr:col>
      <xdr:colOff>38462</xdr:colOff>
      <xdr:row>21</xdr:row>
      <xdr:rowOff>112081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255FBCBE-8191-4B9D-9803-6C040F071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536703</xdr:colOff>
      <xdr:row>23</xdr:row>
      <xdr:rowOff>7620</xdr:rowOff>
    </xdr:from>
    <xdr:to>
      <xdr:col>13</xdr:col>
      <xdr:colOff>450303</xdr:colOff>
      <xdr:row>36</xdr:row>
      <xdr:rowOff>127320</xdr:rowOff>
    </xdr:to>
    <xdr:graphicFrame macro="">
      <xdr:nvGraphicFramePr>
        <xdr:cNvPr id="9" name="תרשים 8">
          <a:extLst>
            <a:ext uri="{FF2B5EF4-FFF2-40B4-BE49-F238E27FC236}">
              <a16:creationId xmlns:a16="http://schemas.microsoft.com/office/drawing/2014/main" id="{612EC0A5-D296-4E3A-B721-D685BAA13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497880</xdr:colOff>
      <xdr:row>7</xdr:row>
      <xdr:rowOff>144780</xdr:rowOff>
    </xdr:from>
    <xdr:to>
      <xdr:col>13</xdr:col>
      <xdr:colOff>411480</xdr:colOff>
      <xdr:row>21</xdr:row>
      <xdr:rowOff>104460</xdr:rowOff>
    </xdr:to>
    <xdr:graphicFrame macro="">
      <xdr:nvGraphicFramePr>
        <xdr:cNvPr id="15" name="תרשים 14">
          <a:extLst>
            <a:ext uri="{FF2B5EF4-FFF2-40B4-BE49-F238E27FC236}">
              <a16:creationId xmlns:a16="http://schemas.microsoft.com/office/drawing/2014/main" id="{00AD30FC-F7F2-41C4-9C1C-0F5B63809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60960</xdr:colOff>
      <xdr:row>39</xdr:row>
      <xdr:rowOff>60960</xdr:rowOff>
    </xdr:from>
    <xdr:to>
      <xdr:col>14</xdr:col>
      <xdr:colOff>226695</xdr:colOff>
      <xdr:row>55</xdr:row>
      <xdr:rowOff>89535</xdr:rowOff>
    </xdr:to>
    <xdr:graphicFrame macro="">
      <xdr:nvGraphicFramePr>
        <xdr:cNvPr id="16" name="תרשים 15">
          <a:extLst>
            <a:ext uri="{FF2B5EF4-FFF2-40B4-BE49-F238E27FC236}">
              <a16:creationId xmlns:a16="http://schemas.microsoft.com/office/drawing/2014/main" id="{67CF6525-C5F1-4C05-9C8E-FFBD305D9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160020</xdr:colOff>
      <xdr:row>40</xdr:row>
      <xdr:rowOff>120015</xdr:rowOff>
    </xdr:from>
    <xdr:to>
      <xdr:col>23</xdr:col>
      <xdr:colOff>329565</xdr:colOff>
      <xdr:row>57</xdr:row>
      <xdr:rowOff>11430</xdr:rowOff>
    </xdr:to>
    <xdr:graphicFrame macro="">
      <xdr:nvGraphicFramePr>
        <xdr:cNvPr id="18" name="תרשים 17">
          <a:extLst>
            <a:ext uri="{FF2B5EF4-FFF2-40B4-BE49-F238E27FC236}">
              <a16:creationId xmlns:a16="http://schemas.microsoft.com/office/drawing/2014/main" id="{3B92AE9F-7C02-450F-A4F9-78E1EB702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</xdr:colOff>
      <xdr:row>0</xdr:row>
      <xdr:rowOff>99060</xdr:rowOff>
    </xdr:from>
    <xdr:to>
      <xdr:col>23</xdr:col>
      <xdr:colOff>182891</xdr:colOff>
      <xdr:row>4</xdr:row>
      <xdr:rowOff>99060</xdr:rowOff>
    </xdr:to>
    <xdr:grpSp>
      <xdr:nvGrpSpPr>
        <xdr:cNvPr id="24" name="קבוצה 23">
          <a:extLst>
            <a:ext uri="{FF2B5EF4-FFF2-40B4-BE49-F238E27FC236}">
              <a16:creationId xmlns:a16="http://schemas.microsoft.com/office/drawing/2014/main" id="{CF5E1376-F298-4F2F-9F67-A0F4BE0A92E2}"/>
            </a:ext>
          </a:extLst>
        </xdr:cNvPr>
        <xdr:cNvGrpSpPr/>
      </xdr:nvGrpSpPr>
      <xdr:grpSpPr>
        <a:xfrm>
          <a:off x="9973482709" y="99060"/>
          <a:ext cx="13594081" cy="731520"/>
          <a:chOff x="10973683920" y="403860"/>
          <a:chExt cx="13418821" cy="883920"/>
        </a:xfrm>
      </xdr:grpSpPr>
      <xdr:sp macro="" textlink="">
        <xdr:nvSpPr>
          <xdr:cNvPr id="25" name="מלבן 24">
            <a:extLst>
              <a:ext uri="{FF2B5EF4-FFF2-40B4-BE49-F238E27FC236}">
                <a16:creationId xmlns:a16="http://schemas.microsoft.com/office/drawing/2014/main" id="{B3543DAB-C582-901A-5F9C-BA29AB06ADD2}"/>
              </a:ext>
            </a:extLst>
          </xdr:cNvPr>
          <xdr:cNvSpPr/>
        </xdr:nvSpPr>
        <xdr:spPr>
          <a:xfrm>
            <a:off x="10973698965" y="403860"/>
            <a:ext cx="13403776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26" name="תרשים זרימה: תהליך 25">
            <a:extLst>
              <a:ext uri="{FF2B5EF4-FFF2-40B4-BE49-F238E27FC236}">
                <a16:creationId xmlns:a16="http://schemas.microsoft.com/office/drawing/2014/main" id="{74459A49-335A-B6AF-24E7-ECF7E93F62F1}"/>
              </a:ext>
            </a:extLst>
          </xdr:cNvPr>
          <xdr:cNvSpPr/>
        </xdr:nvSpPr>
        <xdr:spPr>
          <a:xfrm>
            <a:off x="10976519884" y="535729"/>
            <a:ext cx="6614160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תכנון מול ביצוע</a:t>
            </a:r>
          </a:p>
        </xdr:txBody>
      </xdr:sp>
      <xdr:pic>
        <xdr:nvPicPr>
          <xdr:cNvPr id="27" name="תמונה 26">
            <a:extLst>
              <a:ext uri="{FF2B5EF4-FFF2-40B4-BE49-F238E27FC236}">
                <a16:creationId xmlns:a16="http://schemas.microsoft.com/office/drawing/2014/main" id="{BADFB588-FCBC-02D4-4E18-880D5AFFF5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83920" y="600498"/>
            <a:ext cx="1658094" cy="480060"/>
          </a:xfrm>
          <a:prstGeom prst="rect">
            <a:avLst/>
          </a:prstGeom>
        </xdr:spPr>
      </xdr:pic>
      <xdr:grpSp>
        <xdr:nvGrpSpPr>
          <xdr:cNvPr id="28" name="קבוצה 27">
            <a:extLst>
              <a:ext uri="{FF2B5EF4-FFF2-40B4-BE49-F238E27FC236}">
                <a16:creationId xmlns:a16="http://schemas.microsoft.com/office/drawing/2014/main" id="{E0B91CF9-269B-E1A6-EE29-35BED10B7255}"/>
              </a:ext>
            </a:extLst>
          </xdr:cNvPr>
          <xdr:cNvGrpSpPr/>
        </xdr:nvGrpSpPr>
        <xdr:grpSpPr>
          <a:xfrm>
            <a:off x="10985296800" y="569400"/>
            <a:ext cx="1714500" cy="542257"/>
            <a:chOff x="10985296800" y="480060"/>
            <a:chExt cx="1714500" cy="542257"/>
          </a:xfrm>
        </xdr:grpSpPr>
        <xdr:pic>
          <xdr:nvPicPr>
            <xdr:cNvPr id="29" name="Picture 2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9B552B28-A4D8-1F56-E3B7-34C84C81FC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986220048" y="805253"/>
              <a:ext cx="206346" cy="208810"/>
            </a:xfrm>
            <a:prstGeom prst="rect">
              <a:avLst/>
            </a:prstGeom>
          </xdr:spPr>
        </xdr:pic>
        <xdr:pic>
          <xdr:nvPicPr>
            <xdr:cNvPr id="30" name="Picture 3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A08419A1-D2DB-7024-671E-BC36E5D45F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985658624" y="812874"/>
              <a:ext cx="206346" cy="209443"/>
            </a:xfrm>
            <a:prstGeom prst="rect">
              <a:avLst/>
            </a:prstGeom>
          </xdr:spPr>
        </xdr:pic>
        <xdr:pic>
          <xdr:nvPicPr>
            <xdr:cNvPr id="31" name="Picture 15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8D80FC-FD5B-F222-A9D6-7D0F3F4CE6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0985939336" y="812872"/>
              <a:ext cx="206346" cy="209443"/>
            </a:xfrm>
            <a:prstGeom prst="rect">
              <a:avLst/>
            </a:prstGeom>
          </xdr:spPr>
        </xdr:pic>
        <xdr:pic>
          <xdr:nvPicPr>
            <xdr:cNvPr id="32" name="תמונה 31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692058A3-94D5-7352-EC28-56CBD654BC9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493139" y="797632"/>
              <a:ext cx="227222" cy="212648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3" name="תרשים זרימה: תהליך 32">
              <a:hlinkClick xmlns:r="http://schemas.openxmlformats.org/officeDocument/2006/relationships" r:id="rId14"/>
              <a:extLst>
                <a:ext uri="{FF2B5EF4-FFF2-40B4-BE49-F238E27FC236}">
                  <a16:creationId xmlns:a16="http://schemas.microsoft.com/office/drawing/2014/main" id="{C8D97343-81E0-B312-121E-0A440FB29949}"/>
                </a:ext>
              </a:extLst>
            </xdr:cNvPr>
            <xdr:cNvSpPr/>
          </xdr:nvSpPr>
          <xdr:spPr>
            <a:xfrm>
              <a:off x="10985296800" y="480060"/>
              <a:ext cx="1714500" cy="294615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13</xdr:col>
      <xdr:colOff>441960</xdr:colOff>
      <xdr:row>23</xdr:row>
      <xdr:rowOff>0</xdr:rowOff>
    </xdr:from>
    <xdr:to>
      <xdr:col>22</xdr:col>
      <xdr:colOff>355560</xdr:colOff>
      <xdr:row>36</xdr:row>
      <xdr:rowOff>119700</xdr:rowOff>
    </xdr:to>
    <xdr:graphicFrame macro="">
      <xdr:nvGraphicFramePr>
        <xdr:cNvPr id="34" name="תרשים 33">
          <a:extLst>
            <a:ext uri="{FF2B5EF4-FFF2-40B4-BE49-F238E27FC236}">
              <a16:creationId xmlns:a16="http://schemas.microsoft.com/office/drawing/2014/main" id="{A52845F9-18E4-4D07-A98B-12D55BB3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441960</xdr:colOff>
      <xdr:row>50</xdr:row>
      <xdr:rowOff>68580</xdr:rowOff>
    </xdr:from>
    <xdr:to>
      <xdr:col>9</xdr:col>
      <xdr:colOff>236220</xdr:colOff>
      <xdr:row>50</xdr:row>
      <xdr:rowOff>68580</xdr:rowOff>
    </xdr:to>
    <xdr:cxnSp macro="">
      <xdr:nvCxnSpPr>
        <xdr:cNvPr id="37" name="מחבר חץ ישר 36">
          <a:extLst>
            <a:ext uri="{FF2B5EF4-FFF2-40B4-BE49-F238E27FC236}">
              <a16:creationId xmlns:a16="http://schemas.microsoft.com/office/drawing/2014/main" id="{78E8EE78-AADD-8DE4-3091-42F732E2FAB3}"/>
            </a:ext>
          </a:extLst>
        </xdr:cNvPr>
        <xdr:cNvCxnSpPr/>
      </xdr:nvCxnSpPr>
      <xdr:spPr>
        <a:xfrm>
          <a:off x="9981963780" y="9235440"/>
          <a:ext cx="40386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556260</xdr:colOff>
      <xdr:row>51</xdr:row>
      <xdr:rowOff>60960</xdr:rowOff>
    </xdr:from>
    <xdr:to>
      <xdr:col>17</xdr:col>
      <xdr:colOff>243840</xdr:colOff>
      <xdr:row>51</xdr:row>
      <xdr:rowOff>60960</xdr:rowOff>
    </xdr:to>
    <xdr:cxnSp macro="">
      <xdr:nvCxnSpPr>
        <xdr:cNvPr id="42" name="מחבר ישר 41">
          <a:extLst>
            <a:ext uri="{FF2B5EF4-FFF2-40B4-BE49-F238E27FC236}">
              <a16:creationId xmlns:a16="http://schemas.microsoft.com/office/drawing/2014/main" id="{21D34887-6B8D-B81C-956C-10BD2B1F6236}"/>
            </a:ext>
          </a:extLst>
        </xdr:cNvPr>
        <xdr:cNvCxnSpPr/>
      </xdr:nvCxnSpPr>
      <xdr:spPr>
        <a:xfrm flipH="1" flipV="1">
          <a:off x="9977079360" y="9410700"/>
          <a:ext cx="297180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243840</xdr:colOff>
      <xdr:row>51</xdr:row>
      <xdr:rowOff>68580</xdr:rowOff>
    </xdr:from>
    <xdr:to>
      <xdr:col>17</xdr:col>
      <xdr:colOff>243840</xdr:colOff>
      <xdr:row>52</xdr:row>
      <xdr:rowOff>160020</xdr:rowOff>
    </xdr:to>
    <xdr:cxnSp macro="">
      <xdr:nvCxnSpPr>
        <xdr:cNvPr id="43" name="מחבר ישר 42">
          <a:extLst>
            <a:ext uri="{FF2B5EF4-FFF2-40B4-BE49-F238E27FC236}">
              <a16:creationId xmlns:a16="http://schemas.microsoft.com/office/drawing/2014/main" id="{A50834A4-75DA-4AC0-8023-89A5EC670CA6}"/>
            </a:ext>
          </a:extLst>
        </xdr:cNvPr>
        <xdr:cNvCxnSpPr/>
      </xdr:nvCxnSpPr>
      <xdr:spPr>
        <a:xfrm>
          <a:off x="9977079360" y="9418320"/>
          <a:ext cx="0" cy="27432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541020</xdr:colOff>
      <xdr:row>65</xdr:row>
      <xdr:rowOff>83820</xdr:rowOff>
    </xdr:from>
    <xdr:to>
      <xdr:col>12</xdr:col>
      <xdr:colOff>13880</xdr:colOff>
      <xdr:row>77</xdr:row>
      <xdr:rowOff>140699</xdr:rowOff>
    </xdr:to>
    <xdr:graphicFrame macro="">
      <xdr:nvGraphicFramePr>
        <xdr:cNvPr id="2" name="תרשים 20">
          <a:extLst>
            <a:ext uri="{FF2B5EF4-FFF2-40B4-BE49-F238E27FC236}">
              <a16:creationId xmlns:a16="http://schemas.microsoft.com/office/drawing/2014/main" id="{B4A09366-497F-4052-BE37-BC4A3D4A2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53340</xdr:colOff>
      <xdr:row>65</xdr:row>
      <xdr:rowOff>106680</xdr:rowOff>
    </xdr:from>
    <xdr:to>
      <xdr:col>18</xdr:col>
      <xdr:colOff>409575</xdr:colOff>
      <xdr:row>77</xdr:row>
      <xdr:rowOff>133350</xdr:rowOff>
    </xdr:to>
    <xdr:graphicFrame macro="">
      <xdr:nvGraphicFramePr>
        <xdr:cNvPr id="3" name="תרשים 16">
          <a:extLst>
            <a:ext uri="{FF2B5EF4-FFF2-40B4-BE49-F238E27FC236}">
              <a16:creationId xmlns:a16="http://schemas.microsoft.com/office/drawing/2014/main" id="{A7F0B029-3C8C-4617-AE10-251FCDDFD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556260</xdr:colOff>
      <xdr:row>65</xdr:row>
      <xdr:rowOff>99060</xdr:rowOff>
    </xdr:from>
    <xdr:to>
      <xdr:col>25</xdr:col>
      <xdr:colOff>302895</xdr:colOff>
      <xdr:row>77</xdr:row>
      <xdr:rowOff>125730</xdr:rowOff>
    </xdr:to>
    <xdr:graphicFrame macro="">
      <xdr:nvGraphicFramePr>
        <xdr:cNvPr id="5" name="תרשים 16">
          <a:extLst>
            <a:ext uri="{FF2B5EF4-FFF2-40B4-BE49-F238E27FC236}">
              <a16:creationId xmlns:a16="http://schemas.microsoft.com/office/drawing/2014/main" id="{31C8F625-1BE6-444E-B10E-F12E80E3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338376</xdr:colOff>
      <xdr:row>83</xdr:row>
      <xdr:rowOff>0</xdr:rowOff>
    </xdr:from>
    <xdr:to>
      <xdr:col>27</xdr:col>
      <xdr:colOff>512547</xdr:colOff>
      <xdr:row>96</xdr:row>
      <xdr:rowOff>168729</xdr:rowOff>
    </xdr:to>
    <xdr:graphicFrame macro="">
      <xdr:nvGraphicFramePr>
        <xdr:cNvPr id="4" name="תרשים 40">
          <a:extLst>
            <a:ext uri="{FF2B5EF4-FFF2-40B4-BE49-F238E27FC236}">
              <a16:creationId xmlns:a16="http://schemas.microsoft.com/office/drawing/2014/main" id="{16FE7891-EEC0-42AF-8717-FBBAD755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83</xdr:row>
      <xdr:rowOff>120832</xdr:rowOff>
    </xdr:from>
    <xdr:to>
      <xdr:col>17</xdr:col>
      <xdr:colOff>515814</xdr:colOff>
      <xdr:row>97</xdr:row>
      <xdr:rowOff>1089</xdr:rowOff>
    </xdr:to>
    <xdr:graphicFrame macro="">
      <xdr:nvGraphicFramePr>
        <xdr:cNvPr id="6" name="תרשים 41">
          <a:extLst>
            <a:ext uri="{FF2B5EF4-FFF2-40B4-BE49-F238E27FC236}">
              <a16:creationId xmlns:a16="http://schemas.microsoft.com/office/drawing/2014/main" id="{5CC2F7AA-FA55-4C65-AE82-66D60E460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0</xdr:colOff>
      <xdr:row>102</xdr:row>
      <xdr:rowOff>154578</xdr:rowOff>
    </xdr:from>
    <xdr:to>
      <xdr:col>17</xdr:col>
      <xdr:colOff>327660</xdr:colOff>
      <xdr:row>119</xdr:row>
      <xdr:rowOff>85999</xdr:rowOff>
    </xdr:to>
    <xdr:graphicFrame macro="">
      <xdr:nvGraphicFramePr>
        <xdr:cNvPr id="8" name="תרשים 27">
          <a:extLst>
            <a:ext uri="{FF2B5EF4-FFF2-40B4-BE49-F238E27FC236}">
              <a16:creationId xmlns:a16="http://schemas.microsoft.com/office/drawing/2014/main" id="{FF533377-3CE9-4844-845E-1DE39A02F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205740</xdr:colOff>
      <xdr:row>102</xdr:row>
      <xdr:rowOff>0</xdr:rowOff>
    </xdr:from>
    <xdr:to>
      <xdr:col>26</xdr:col>
      <xdr:colOff>500742</xdr:colOff>
      <xdr:row>119</xdr:row>
      <xdr:rowOff>93618</xdr:rowOff>
    </xdr:to>
    <xdr:graphicFrame macro="">
      <xdr:nvGraphicFramePr>
        <xdr:cNvPr id="10" name="תרשים 29">
          <a:extLst>
            <a:ext uri="{FF2B5EF4-FFF2-40B4-BE49-F238E27FC236}">
              <a16:creationId xmlns:a16="http://schemas.microsoft.com/office/drawing/2014/main" id="{E8468188-8DF9-4ADE-8C4B-F6D98EEB4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0</xdr:colOff>
      <xdr:row>125</xdr:row>
      <xdr:rowOff>0</xdr:rowOff>
    </xdr:from>
    <xdr:to>
      <xdr:col>21</xdr:col>
      <xdr:colOff>597149</xdr:colOff>
      <xdr:row>146</xdr:row>
      <xdr:rowOff>5379</xdr:rowOff>
    </xdr:to>
    <xdr:graphicFrame macro="">
      <xdr:nvGraphicFramePr>
        <xdr:cNvPr id="11" name="תרשים 45">
          <a:extLst>
            <a:ext uri="{FF2B5EF4-FFF2-40B4-BE49-F238E27FC236}">
              <a16:creationId xmlns:a16="http://schemas.microsoft.com/office/drawing/2014/main" id="{90102997-C080-410E-AFC5-06143C99C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18</xdr:col>
      <xdr:colOff>0</xdr:colOff>
      <xdr:row>150</xdr:row>
      <xdr:rowOff>0</xdr:rowOff>
    </xdr:from>
    <xdr:to>
      <xdr:col>28</xdr:col>
      <xdr:colOff>597149</xdr:colOff>
      <xdr:row>171</xdr:row>
      <xdr:rowOff>5379</xdr:rowOff>
    </xdr:to>
    <xdr:graphicFrame macro="">
      <xdr:nvGraphicFramePr>
        <xdr:cNvPr id="12" name="תרשים 45">
          <a:extLst>
            <a:ext uri="{FF2B5EF4-FFF2-40B4-BE49-F238E27FC236}">
              <a16:creationId xmlns:a16="http://schemas.microsoft.com/office/drawing/2014/main" id="{E35BB4EE-31FB-4EF7-ACD9-137993ABB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0</xdr:colOff>
      <xdr:row>176</xdr:row>
      <xdr:rowOff>143693</xdr:rowOff>
    </xdr:from>
    <xdr:to>
      <xdr:col>17</xdr:col>
      <xdr:colOff>426720</xdr:colOff>
      <xdr:row>189</xdr:row>
      <xdr:rowOff>82732</xdr:rowOff>
    </xdr:to>
    <xdr:graphicFrame macro="">
      <xdr:nvGraphicFramePr>
        <xdr:cNvPr id="13" name="תרשים 21">
          <a:extLst>
            <a:ext uri="{FF2B5EF4-FFF2-40B4-BE49-F238E27FC236}">
              <a16:creationId xmlns:a16="http://schemas.microsoft.com/office/drawing/2014/main" id="{8FE490B4-8088-4720-B697-0A2BBBD95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431074</xdr:colOff>
      <xdr:row>176</xdr:row>
      <xdr:rowOff>0</xdr:rowOff>
    </xdr:from>
    <xdr:to>
      <xdr:col>25</xdr:col>
      <xdr:colOff>560614</xdr:colOff>
      <xdr:row>189</xdr:row>
      <xdr:rowOff>38099</xdr:rowOff>
    </xdr:to>
    <xdr:graphicFrame macro="">
      <xdr:nvGraphicFramePr>
        <xdr:cNvPr id="14" name="תרשים 23">
          <a:extLst>
            <a:ext uri="{FF2B5EF4-FFF2-40B4-BE49-F238E27FC236}">
              <a16:creationId xmlns:a16="http://schemas.microsoft.com/office/drawing/2014/main" id="{BF8CACF8-5CB8-43EF-822F-E225B799C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0</xdr:colOff>
      <xdr:row>196</xdr:row>
      <xdr:rowOff>0</xdr:rowOff>
    </xdr:from>
    <xdr:to>
      <xdr:col>18</xdr:col>
      <xdr:colOff>605790</xdr:colOff>
      <xdr:row>211</xdr:row>
      <xdr:rowOff>137160</xdr:rowOff>
    </xdr:to>
    <xdr:graphicFrame macro="">
      <xdr:nvGraphicFramePr>
        <xdr:cNvPr id="17" name="תרשים 24">
          <a:extLst>
            <a:ext uri="{FF2B5EF4-FFF2-40B4-BE49-F238E27FC236}">
              <a16:creationId xmlns:a16="http://schemas.microsoft.com/office/drawing/2014/main" id="{52E573C5-84A0-41BF-AFB3-945EF564C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</xdr:col>
      <xdr:colOff>571500</xdr:colOff>
      <xdr:row>196</xdr:row>
      <xdr:rowOff>22860</xdr:rowOff>
    </xdr:from>
    <xdr:to>
      <xdr:col>27</xdr:col>
      <xdr:colOff>411480</xdr:colOff>
      <xdr:row>211</xdr:row>
      <xdr:rowOff>137160</xdr:rowOff>
    </xdr:to>
    <xdr:graphicFrame macro="">
      <xdr:nvGraphicFramePr>
        <xdr:cNvPr id="19" name="תרשים 25">
          <a:extLst>
            <a:ext uri="{FF2B5EF4-FFF2-40B4-BE49-F238E27FC236}">
              <a16:creationId xmlns:a16="http://schemas.microsoft.com/office/drawing/2014/main" id="{ACA8AE23-47AB-4B73-BB68-43F996613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</xdr:col>
      <xdr:colOff>0</xdr:colOff>
      <xdr:row>218</xdr:row>
      <xdr:rowOff>0</xdr:rowOff>
    </xdr:from>
    <xdr:to>
      <xdr:col>19</xdr:col>
      <xdr:colOff>327660</xdr:colOff>
      <xdr:row>232</xdr:row>
      <xdr:rowOff>53339</xdr:rowOff>
    </xdr:to>
    <xdr:graphicFrame macro="">
      <xdr:nvGraphicFramePr>
        <xdr:cNvPr id="20" name="תרשים 18">
          <a:extLst>
            <a:ext uri="{FF2B5EF4-FFF2-40B4-BE49-F238E27FC236}">
              <a16:creationId xmlns:a16="http://schemas.microsoft.com/office/drawing/2014/main" id="{0394F2C4-35BC-4733-8040-59D74D4D6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19</xdr:col>
      <xdr:colOff>444137</xdr:colOff>
      <xdr:row>218</xdr:row>
      <xdr:rowOff>102326</xdr:rowOff>
    </xdr:from>
    <xdr:to>
      <xdr:col>28</xdr:col>
      <xdr:colOff>162197</xdr:colOff>
      <xdr:row>232</xdr:row>
      <xdr:rowOff>155665</xdr:rowOff>
    </xdr:to>
    <xdr:graphicFrame macro="">
      <xdr:nvGraphicFramePr>
        <xdr:cNvPr id="21" name="תרשים 21">
          <a:extLst>
            <a:ext uri="{FF2B5EF4-FFF2-40B4-BE49-F238E27FC236}">
              <a16:creationId xmlns:a16="http://schemas.microsoft.com/office/drawing/2014/main" id="{150A7BAC-6EAF-4415-9B59-826297541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0</xdr:colOff>
      <xdr:row>238</xdr:row>
      <xdr:rowOff>0</xdr:rowOff>
    </xdr:from>
    <xdr:to>
      <xdr:col>19</xdr:col>
      <xdr:colOff>579120</xdr:colOff>
      <xdr:row>254</xdr:row>
      <xdr:rowOff>175260</xdr:rowOff>
    </xdr:to>
    <xdr:graphicFrame macro="">
      <xdr:nvGraphicFramePr>
        <xdr:cNvPr id="22" name="תרשים 21">
          <a:extLst>
            <a:ext uri="{FF2B5EF4-FFF2-40B4-BE49-F238E27FC236}">
              <a16:creationId xmlns:a16="http://schemas.microsoft.com/office/drawing/2014/main" id="{674E4E6D-03B6-44E0-AAA4-501FB8937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20</xdr:col>
      <xdr:colOff>185057</xdr:colOff>
      <xdr:row>239</xdr:row>
      <xdr:rowOff>19594</xdr:rowOff>
    </xdr:from>
    <xdr:to>
      <xdr:col>27</xdr:col>
      <xdr:colOff>200297</xdr:colOff>
      <xdr:row>251</xdr:row>
      <xdr:rowOff>27215</xdr:rowOff>
    </xdr:to>
    <xdr:graphicFrame macro="">
      <xdr:nvGraphicFramePr>
        <xdr:cNvPr id="23" name="תרשים 1">
          <a:extLst>
            <a:ext uri="{FF2B5EF4-FFF2-40B4-BE49-F238E27FC236}">
              <a16:creationId xmlns:a16="http://schemas.microsoft.com/office/drawing/2014/main" id="{211FC026-0B4A-4E97-A565-FBC781AC2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0</xdr:colOff>
      <xdr:row>257</xdr:row>
      <xdr:rowOff>0</xdr:rowOff>
    </xdr:from>
    <xdr:to>
      <xdr:col>22</xdr:col>
      <xdr:colOff>499957</xdr:colOff>
      <xdr:row>273</xdr:row>
      <xdr:rowOff>77471</xdr:rowOff>
    </xdr:to>
    <xdr:graphicFrame macro="">
      <xdr:nvGraphicFramePr>
        <xdr:cNvPr id="35" name="תרשים 3">
          <a:extLst>
            <a:ext uri="{FF2B5EF4-FFF2-40B4-BE49-F238E27FC236}">
              <a16:creationId xmlns:a16="http://schemas.microsoft.com/office/drawing/2014/main" id="{AAE1805F-E5B9-470D-9719-A2C00F600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0</xdr:colOff>
      <xdr:row>276</xdr:row>
      <xdr:rowOff>0</xdr:rowOff>
    </xdr:from>
    <xdr:to>
      <xdr:col>21</xdr:col>
      <xdr:colOff>388620</xdr:colOff>
      <xdr:row>293</xdr:row>
      <xdr:rowOff>114299</xdr:rowOff>
    </xdr:to>
    <xdr:graphicFrame macro="">
      <xdr:nvGraphicFramePr>
        <xdr:cNvPr id="36" name="תרשים 48">
          <a:extLst>
            <a:ext uri="{FF2B5EF4-FFF2-40B4-BE49-F238E27FC236}">
              <a16:creationId xmlns:a16="http://schemas.microsoft.com/office/drawing/2014/main" id="{9BE63F8C-BB8F-497F-92EB-FCC86ED08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0</xdr:colOff>
      <xdr:row>301</xdr:row>
      <xdr:rowOff>0</xdr:rowOff>
    </xdr:from>
    <xdr:to>
      <xdr:col>21</xdr:col>
      <xdr:colOff>148590</xdr:colOff>
      <xdr:row>313</xdr:row>
      <xdr:rowOff>152400</xdr:rowOff>
    </xdr:to>
    <xdr:graphicFrame macro="">
      <xdr:nvGraphicFramePr>
        <xdr:cNvPr id="38" name="תרשים 8">
          <a:extLst>
            <a:ext uri="{FF2B5EF4-FFF2-40B4-BE49-F238E27FC236}">
              <a16:creationId xmlns:a16="http://schemas.microsoft.com/office/drawing/2014/main" id="{5A9817A0-74BA-45A7-86B1-E9E0BCD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Products\Workshops\Data%20story%20workshop\&#1502;&#1510;&#1490;&#1493;&#1514;\&#1514;&#1499;&#1504;&#1497;&#1501;\charts\Charts%20Main.xlsx" TargetMode="External"/><Relationship Id="rId1" Type="http://schemas.openxmlformats.org/officeDocument/2006/relationships/externalLinkPath" Target="/Shared%20drives/Products/Workshops/Data%20story%20workshop/&#1502;&#1510;&#1490;&#1493;&#1514;/&#1514;&#1499;&#1504;&#1497;&#1501;/charts/Charts%20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It"/>
      <sheetName val="שורות"/>
      <sheetName val="עמודות"/>
      <sheetName val="קו"/>
      <sheetName val="היסטוגרמה ופארטו"/>
      <sheetName val="מפת חום"/>
      <sheetName val="משפך"/>
      <sheetName val="דוט פלוט להעביר לפיזור וסקר"/>
      <sheetName val="פיזור"/>
      <sheetName val="פיזור עם הרבה נתונים"/>
      <sheetName val=" מפל מים"/>
      <sheetName val=" מכ&quot;מ"/>
      <sheetName val="מפת עץ"/>
      <sheetName val="ופל"/>
      <sheetName val="אייקון"/>
      <sheetName val="טבעת"/>
      <sheetName val="עוגה"/>
      <sheetName val="קופסאות"/>
      <sheetName val="טבלה"/>
      <sheetName val="גרפים זעירים"/>
      <sheetName val="סיפורי ביצוע מול יעד"/>
      <sheetName val="סיפורי סקר"/>
      <sheetName val="עיצוב מותנה דינמי"/>
      <sheetName val="מבחנה"/>
      <sheetName val="תמונה בגרף"/>
      <sheetName val="הגרף של נסטיה"/>
      <sheetName val="תמונה כגרף"/>
      <sheetName val="עוגה וטבעת"/>
      <sheetName val="data story"/>
      <sheetName val="Highlight"/>
      <sheetName val="עיצוב גרף"/>
      <sheetName val="הוספת אלמנטים"/>
      <sheetName val="עיצוב מותנה בגרפים"/>
      <sheetName val="Fig_7.14"/>
      <sheetName val="לפני ואחרי"/>
      <sheetName val="מר קו"/>
      <sheetName val="שילוב תמונות בגרף"/>
      <sheetName val="ופל2"/>
      <sheetName val="דוח דינמי"/>
      <sheetName val="Fig_7.26"/>
      <sheetName val="FIG0506"/>
      <sheetName val="FIG0601"/>
      <sheetName val="FIG0602"/>
      <sheetName val="FIG0603"/>
      <sheetName val="FIG0604"/>
      <sheetName val="FIG0605"/>
      <sheetName val="Circular Bullet Chart"/>
      <sheetName val="Sheet3"/>
      <sheetName val="CASE STUDY"/>
      <sheetName val="FIG0901"/>
      <sheetName val="FIG0902-03"/>
      <sheetName val="FIG0904-11"/>
      <sheetName val="FIG0912-20"/>
      <sheetName val="FIG0921-26"/>
      <sheetName val="FIG0927"/>
      <sheetName val="FIG0928-32"/>
      <sheetName val="Multilayered Doughnut Chart"/>
      <sheetName val="סיפור של דירוג"/>
      <sheetName val="צבעים"/>
      <sheetName val="ספידומטר "/>
      <sheetName val="מיקודים - ציר משני"/>
      <sheetName val="מול יעד - BULLET CHART"/>
      <sheetName val="VerticalBullets מול יעד  "/>
      <sheetName val="טבעת התקדמות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C6813D-28D8-4983-A1D5-69D8338C0E8E}" name="טבלה7" displayName="טבלה7" ref="B9:D22" totalsRowCount="1" headerRowDxfId="17" dataDxfId="16">
  <autoFilter ref="B9:D21" xr:uid="{62FE89EF-3F59-465F-A681-BEA90BC36B1B}"/>
  <tableColumns count="3">
    <tableColumn id="1" xr3:uid="{7CF367AE-B801-4E68-8B35-A238D32FDCFA}" name="חודש" totalsRowLabel="סה&quot;כ" dataDxfId="15" totalsRowDxfId="14"/>
    <tableColumn id="3" xr3:uid="{AA02A54E-E184-4633-8EAF-CF95D6242DDC}" name="תכנון" totalsRowFunction="sum" dataDxfId="13" totalsRowDxfId="12"/>
    <tableColumn id="4" xr3:uid="{76376277-AFE2-47BB-8D95-9C50B09BA456}" name="ביצוע" totalsRowFunction="sum" dataDxfId="11" totalsRowDxfId="1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02EEA5-C2AB-443D-9D1E-3E9DFE388BD9}" name="טבלה1" displayName="טבלה1" ref="B25:D31" totalsRowCount="1" headerRowDxfId="9" dataDxfId="8" totalsRowDxfId="7" totalsRowBorderDxfId="6">
  <autoFilter ref="B25:D30" xr:uid="{8ECF7003-AA22-4095-8355-5F5F4C39C9DD}"/>
  <tableColumns count="3">
    <tableColumn id="1" xr3:uid="{2A6608BE-260E-4745-B61D-6C4C6AFA2F0D}" name="מוצר" totalsRowLabel="סה&quot;כ" dataDxfId="5" totalsRowDxfId="4"/>
    <tableColumn id="2" xr3:uid="{77BD891B-EA00-4840-B18A-AE282733BDC9}" name="ביצוע" totalsRowFunction="sum" dataDxfId="3" totalsRowDxfId="2"/>
    <tableColumn id="3" xr3:uid="{CE9F90C9-14D8-4C88-BCEE-B3A6C0A379E2}" name="תכנון" totalsRowFunction="sum" dataDxfId="1" totalsRowDxfId="0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716B-192D-4E6C-A4D0-B69EF5D12FF7}">
  <dimension ref="B9:J307"/>
  <sheetViews>
    <sheetView showGridLines="0" rightToLeft="1" tabSelected="1" topLeftCell="A204" workbookViewId="0">
      <selection activeCell="K320" sqref="K320"/>
    </sheetView>
  </sheetViews>
  <sheetFormatPr defaultRowHeight="14.4" x14ac:dyDescent="0.3"/>
  <cols>
    <col min="1" max="1" width="1.77734375" customWidth="1"/>
    <col min="6" max="8" width="8.88671875" style="4"/>
  </cols>
  <sheetData>
    <row r="9" spans="2:4" x14ac:dyDescent="0.3">
      <c r="B9" s="1" t="s">
        <v>1</v>
      </c>
      <c r="C9" s="1" t="s">
        <v>8</v>
      </c>
      <c r="D9" s="1" t="s">
        <v>9</v>
      </c>
    </row>
    <row r="10" spans="2:4" x14ac:dyDescent="0.3">
      <c r="B10" s="2">
        <v>44562</v>
      </c>
      <c r="C10" s="3">
        <v>4619</v>
      </c>
      <c r="D10" s="3">
        <v>4434.24</v>
      </c>
    </row>
    <row r="11" spans="2:4" x14ac:dyDescent="0.3">
      <c r="B11" s="2">
        <v>44593</v>
      </c>
      <c r="C11" s="3">
        <v>4913</v>
      </c>
      <c r="D11" s="3">
        <v>4470.83</v>
      </c>
    </row>
    <row r="12" spans="2:4" x14ac:dyDescent="0.3">
      <c r="B12" s="2">
        <v>44621</v>
      </c>
      <c r="C12" s="3">
        <v>5012</v>
      </c>
      <c r="D12" s="3">
        <v>4360.4399999999996</v>
      </c>
    </row>
    <row r="13" spans="2:4" x14ac:dyDescent="0.3">
      <c r="B13" s="2">
        <v>44652</v>
      </c>
      <c r="C13" s="3">
        <v>4885</v>
      </c>
      <c r="D13" s="3">
        <v>4347.6499999999996</v>
      </c>
    </row>
    <row r="14" spans="2:4" x14ac:dyDescent="0.3">
      <c r="B14" s="2">
        <v>44682</v>
      </c>
      <c r="C14" s="3">
        <v>4760</v>
      </c>
      <c r="D14" s="3">
        <v>4998</v>
      </c>
    </row>
    <row r="15" spans="2:4" x14ac:dyDescent="0.3">
      <c r="B15" s="2">
        <v>44713</v>
      </c>
      <c r="C15" s="3">
        <v>4369</v>
      </c>
      <c r="D15" s="3">
        <v>4893.2800000000007</v>
      </c>
    </row>
    <row r="16" spans="2:4" x14ac:dyDescent="0.3">
      <c r="B16" s="2">
        <v>44743</v>
      </c>
      <c r="C16" s="3">
        <v>4105</v>
      </c>
      <c r="D16" s="3">
        <v>2668.25</v>
      </c>
    </row>
    <row r="17" spans="2:4" x14ac:dyDescent="0.3">
      <c r="B17" s="2">
        <v>44774</v>
      </c>
      <c r="C17" s="3">
        <v>4273</v>
      </c>
      <c r="D17" s="3">
        <v>4657.5700000000006</v>
      </c>
    </row>
    <row r="18" spans="2:4" x14ac:dyDescent="0.3">
      <c r="B18" s="2">
        <v>44805</v>
      </c>
      <c r="C18" s="3">
        <v>3579</v>
      </c>
      <c r="D18" s="3">
        <v>2326.35</v>
      </c>
    </row>
    <row r="19" spans="2:4" x14ac:dyDescent="0.3">
      <c r="B19" s="2">
        <v>44835</v>
      </c>
      <c r="C19" s="3">
        <v>4804</v>
      </c>
      <c r="D19" s="3">
        <v>4131.4399999999996</v>
      </c>
    </row>
    <row r="20" spans="2:4" x14ac:dyDescent="0.3">
      <c r="B20" s="2">
        <v>44866</v>
      </c>
      <c r="C20" s="3">
        <v>5004</v>
      </c>
      <c r="D20" s="3">
        <v>4603.68</v>
      </c>
    </row>
    <row r="21" spans="2:4" x14ac:dyDescent="0.3">
      <c r="B21" s="2">
        <v>44896</v>
      </c>
      <c r="C21" s="3">
        <v>5386</v>
      </c>
      <c r="D21" s="3">
        <v>5062.84</v>
      </c>
    </row>
    <row r="22" spans="2:4" x14ac:dyDescent="0.3">
      <c r="B22" s="4" t="s">
        <v>0</v>
      </c>
      <c r="C22" s="3">
        <f>SUBTOTAL(109,טבלה7[תכנון])</f>
        <v>55709</v>
      </c>
      <c r="D22" s="3">
        <f>SUBTOTAL(109,טבלה7[ביצוע])</f>
        <v>50954.569999999992</v>
      </c>
    </row>
    <row r="25" spans="2:4" x14ac:dyDescent="0.3">
      <c r="B25" s="1" t="s">
        <v>7</v>
      </c>
      <c r="C25" s="1" t="s">
        <v>9</v>
      </c>
      <c r="D25" s="1" t="s">
        <v>8</v>
      </c>
    </row>
    <row r="26" spans="2:4" x14ac:dyDescent="0.3">
      <c r="B26" s="5" t="s">
        <v>6</v>
      </c>
      <c r="C26" s="6">
        <v>3352</v>
      </c>
      <c r="D26" s="3">
        <v>2912</v>
      </c>
    </row>
    <row r="27" spans="2:4" x14ac:dyDescent="0.3">
      <c r="B27" s="5" t="s">
        <v>5</v>
      </c>
      <c r="C27" s="6">
        <v>2588</v>
      </c>
      <c r="D27" s="3">
        <v>2478</v>
      </c>
    </row>
    <row r="28" spans="2:4" x14ac:dyDescent="0.3">
      <c r="B28" s="5" t="s">
        <v>4</v>
      </c>
      <c r="C28" s="6">
        <v>1430</v>
      </c>
      <c r="D28" s="3">
        <v>1735</v>
      </c>
    </row>
    <row r="29" spans="2:4" x14ac:dyDescent="0.3">
      <c r="B29" s="5" t="s">
        <v>3</v>
      </c>
      <c r="C29" s="6">
        <v>989</v>
      </c>
      <c r="D29" s="3">
        <v>712</v>
      </c>
    </row>
    <row r="30" spans="2:4" ht="15" thickBot="1" x14ac:dyDescent="0.35">
      <c r="B30" s="5" t="s">
        <v>2</v>
      </c>
      <c r="C30" s="6">
        <v>511</v>
      </c>
      <c r="D30" s="3">
        <v>465</v>
      </c>
    </row>
    <row r="31" spans="2:4" ht="15" thickBot="1" x14ac:dyDescent="0.35">
      <c r="B31" s="7" t="s">
        <v>0</v>
      </c>
      <c r="C31" s="8">
        <f>SUBTOTAL(109,טבלה1[ביצוע])</f>
        <v>8870</v>
      </c>
      <c r="D31" s="8">
        <f>SUBTOTAL(109,טבלה1[תכנון])</f>
        <v>8302</v>
      </c>
    </row>
    <row r="32" spans="2:4" ht="15" thickTop="1" x14ac:dyDescent="0.3">
      <c r="B32" s="4"/>
      <c r="C32" s="4"/>
      <c r="D32" s="4"/>
    </row>
    <row r="68" spans="2:4" x14ac:dyDescent="0.3">
      <c r="B68" s="9" t="s">
        <v>10</v>
      </c>
      <c r="C68" s="9" t="s">
        <v>9</v>
      </c>
      <c r="D68" s="9" t="s">
        <v>11</v>
      </c>
    </row>
    <row r="69" spans="2:4" x14ac:dyDescent="0.3">
      <c r="B69" s="10"/>
      <c r="C69" s="10"/>
      <c r="D69" s="10">
        <v>70</v>
      </c>
    </row>
    <row r="70" spans="2:4" x14ac:dyDescent="0.3">
      <c r="B70" s="11" t="s">
        <v>12</v>
      </c>
      <c r="C70" s="11">
        <v>56</v>
      </c>
      <c r="D70" s="11">
        <v>70</v>
      </c>
    </row>
    <row r="71" spans="2:4" x14ac:dyDescent="0.3">
      <c r="B71" s="10" t="s">
        <v>13</v>
      </c>
      <c r="C71" s="10">
        <v>58</v>
      </c>
      <c r="D71" s="10">
        <v>70</v>
      </c>
    </row>
    <row r="72" spans="2:4" x14ac:dyDescent="0.3">
      <c r="B72" s="11" t="s">
        <v>14</v>
      </c>
      <c r="C72" s="11">
        <v>79</v>
      </c>
      <c r="D72" s="11">
        <v>70</v>
      </c>
    </row>
    <row r="73" spans="2:4" x14ac:dyDescent="0.3">
      <c r="B73" s="10" t="s">
        <v>15</v>
      </c>
      <c r="C73" s="10">
        <v>63</v>
      </c>
      <c r="D73" s="10">
        <v>70</v>
      </c>
    </row>
    <row r="74" spans="2:4" x14ac:dyDescent="0.3">
      <c r="B74" s="11" t="s">
        <v>16</v>
      </c>
      <c r="C74" s="11">
        <v>85</v>
      </c>
      <c r="D74" s="11">
        <v>70</v>
      </c>
    </row>
    <row r="75" spans="2:4" x14ac:dyDescent="0.3">
      <c r="B75" s="10" t="s">
        <v>17</v>
      </c>
      <c r="C75" s="10">
        <v>53</v>
      </c>
      <c r="D75" s="10">
        <v>70</v>
      </c>
    </row>
    <row r="76" spans="2:4" x14ac:dyDescent="0.3">
      <c r="B76" s="12"/>
      <c r="C76" s="13"/>
      <c r="D76" s="13">
        <v>70</v>
      </c>
    </row>
    <row r="85" spans="3:5" x14ac:dyDescent="0.3">
      <c r="C85" s="18" t="s">
        <v>1</v>
      </c>
      <c r="D85" s="18" t="s">
        <v>9</v>
      </c>
      <c r="E85" s="18" t="s">
        <v>11</v>
      </c>
    </row>
    <row r="86" spans="3:5" x14ac:dyDescent="0.3">
      <c r="C86" s="17">
        <v>44562</v>
      </c>
      <c r="D86" s="16">
        <v>50</v>
      </c>
      <c r="E86" s="16">
        <v>70</v>
      </c>
    </row>
    <row r="87" spans="3:5" x14ac:dyDescent="0.3">
      <c r="C87" s="15">
        <v>44593</v>
      </c>
      <c r="D87" s="14">
        <v>55</v>
      </c>
      <c r="E87" s="14">
        <v>70</v>
      </c>
    </row>
    <row r="88" spans="3:5" x14ac:dyDescent="0.3">
      <c r="C88" s="17">
        <v>44621</v>
      </c>
      <c r="D88" s="16">
        <v>57</v>
      </c>
      <c r="E88" s="16">
        <v>70</v>
      </c>
    </row>
    <row r="89" spans="3:5" x14ac:dyDescent="0.3">
      <c r="C89" s="15">
        <v>44652</v>
      </c>
      <c r="D89" s="14">
        <v>72</v>
      </c>
      <c r="E89" s="14">
        <v>70</v>
      </c>
    </row>
    <row r="90" spans="3:5" x14ac:dyDescent="0.3">
      <c r="C90" s="17">
        <v>44682</v>
      </c>
      <c r="D90" s="16">
        <v>85</v>
      </c>
      <c r="E90" s="16">
        <v>70</v>
      </c>
    </row>
    <row r="91" spans="3:5" x14ac:dyDescent="0.3">
      <c r="C91" s="15">
        <v>44713</v>
      </c>
      <c r="D91" s="14">
        <v>93</v>
      </c>
      <c r="E91" s="14">
        <v>70</v>
      </c>
    </row>
    <row r="92" spans="3:5" x14ac:dyDescent="0.3">
      <c r="C92" s="17">
        <v>44743</v>
      </c>
      <c r="D92" s="16">
        <v>79</v>
      </c>
      <c r="E92" s="16">
        <v>70</v>
      </c>
    </row>
    <row r="93" spans="3:5" x14ac:dyDescent="0.3">
      <c r="C93" s="15">
        <v>44774</v>
      </c>
      <c r="D93" s="14">
        <v>65</v>
      </c>
      <c r="E93" s="14">
        <v>70</v>
      </c>
    </row>
    <row r="94" spans="3:5" x14ac:dyDescent="0.3">
      <c r="C94" s="17">
        <v>44805</v>
      </c>
      <c r="D94" s="16">
        <v>59</v>
      </c>
      <c r="E94" s="16">
        <v>70</v>
      </c>
    </row>
    <row r="95" spans="3:5" x14ac:dyDescent="0.3">
      <c r="C95" s="15">
        <v>44835</v>
      </c>
      <c r="D95" s="14">
        <v>53</v>
      </c>
      <c r="E95" s="14">
        <v>70</v>
      </c>
    </row>
    <row r="96" spans="3:5" x14ac:dyDescent="0.3">
      <c r="C96" s="17">
        <v>44866</v>
      </c>
      <c r="D96" s="16">
        <v>73</v>
      </c>
      <c r="E96" s="16">
        <v>70</v>
      </c>
    </row>
    <row r="97" spans="3:6" x14ac:dyDescent="0.3">
      <c r="C97" s="15">
        <v>44896</v>
      </c>
      <c r="D97" s="14">
        <v>86</v>
      </c>
      <c r="E97" s="14">
        <v>70</v>
      </c>
    </row>
    <row r="107" spans="3:6" x14ac:dyDescent="0.3">
      <c r="D107" s="9" t="s">
        <v>7</v>
      </c>
      <c r="E107" s="9" t="s">
        <v>9</v>
      </c>
      <c r="F107" s="9" t="s">
        <v>11</v>
      </c>
    </row>
    <row r="108" spans="3:6" x14ac:dyDescent="0.3">
      <c r="D108" s="10" t="s">
        <v>18</v>
      </c>
      <c r="E108" s="10">
        <v>56</v>
      </c>
      <c r="F108" s="10">
        <v>70</v>
      </c>
    </row>
    <row r="109" spans="3:6" x14ac:dyDescent="0.3">
      <c r="D109" s="11" t="s">
        <v>19</v>
      </c>
      <c r="E109" s="11">
        <v>82</v>
      </c>
      <c r="F109" s="11">
        <v>70</v>
      </c>
    </row>
    <row r="110" spans="3:6" x14ac:dyDescent="0.3">
      <c r="D110" s="10" t="s">
        <v>20</v>
      </c>
      <c r="E110" s="10">
        <v>72</v>
      </c>
      <c r="F110" s="10">
        <v>80</v>
      </c>
    </row>
    <row r="111" spans="3:6" x14ac:dyDescent="0.3">
      <c r="D111" s="11" t="s">
        <v>21</v>
      </c>
      <c r="E111" s="11">
        <v>63</v>
      </c>
      <c r="F111" s="11">
        <v>85</v>
      </c>
    </row>
    <row r="112" spans="3:6" x14ac:dyDescent="0.3">
      <c r="D112" s="10" t="s">
        <v>22</v>
      </c>
      <c r="E112" s="10">
        <v>98</v>
      </c>
      <c r="F112" s="10">
        <v>80</v>
      </c>
    </row>
    <row r="113" spans="4:7" x14ac:dyDescent="0.3">
      <c r="D113" s="11" t="s">
        <v>23</v>
      </c>
      <c r="E113" s="11">
        <v>83</v>
      </c>
      <c r="F113" s="11">
        <v>90</v>
      </c>
    </row>
    <row r="125" spans="4:7" x14ac:dyDescent="0.3">
      <c r="D125" s="19" t="s">
        <v>7</v>
      </c>
      <c r="E125" s="19" t="s">
        <v>9</v>
      </c>
      <c r="F125" s="19" t="s">
        <v>11</v>
      </c>
      <c r="G125" s="19" t="s">
        <v>24</v>
      </c>
    </row>
    <row r="126" spans="4:7" x14ac:dyDescent="0.3">
      <c r="D126" s="20" t="s">
        <v>18</v>
      </c>
      <c r="E126" s="20">
        <v>56</v>
      </c>
      <c r="F126" s="20">
        <v>70</v>
      </c>
      <c r="G126" s="20">
        <v>1</v>
      </c>
    </row>
    <row r="127" spans="4:7" x14ac:dyDescent="0.3">
      <c r="D127" s="21" t="s">
        <v>19</v>
      </c>
      <c r="E127" s="21">
        <v>82</v>
      </c>
      <c r="F127" s="20">
        <v>70</v>
      </c>
      <c r="G127" s="21">
        <v>2</v>
      </c>
    </row>
    <row r="128" spans="4:7" x14ac:dyDescent="0.3">
      <c r="D128" s="20" t="s">
        <v>20</v>
      </c>
      <c r="E128" s="20">
        <v>72</v>
      </c>
      <c r="F128" s="20">
        <v>70</v>
      </c>
      <c r="G128" s="20">
        <v>3</v>
      </c>
    </row>
    <row r="129" spans="4:7" x14ac:dyDescent="0.3">
      <c r="D129" s="21" t="s">
        <v>21</v>
      </c>
      <c r="E129" s="21">
        <v>63</v>
      </c>
      <c r="F129" s="20">
        <v>70</v>
      </c>
      <c r="G129" s="21">
        <v>4</v>
      </c>
    </row>
    <row r="130" spans="4:7" x14ac:dyDescent="0.3">
      <c r="D130" s="20" t="s">
        <v>22</v>
      </c>
      <c r="E130" s="20">
        <v>98</v>
      </c>
      <c r="F130" s="20">
        <v>70</v>
      </c>
      <c r="G130" s="20">
        <v>5</v>
      </c>
    </row>
    <row r="131" spans="4:7" x14ac:dyDescent="0.3">
      <c r="D131" s="21" t="s">
        <v>23</v>
      </c>
      <c r="E131" s="21">
        <v>83</v>
      </c>
      <c r="F131" s="20">
        <v>70</v>
      </c>
      <c r="G131" s="21">
        <v>6</v>
      </c>
    </row>
    <row r="151" spans="2:5" x14ac:dyDescent="0.3">
      <c r="B151" s="19" t="s">
        <v>7</v>
      </c>
      <c r="C151" s="19" t="s">
        <v>9</v>
      </c>
      <c r="D151" s="19" t="s">
        <v>11</v>
      </c>
      <c r="E151" s="19" t="s">
        <v>24</v>
      </c>
    </row>
    <row r="152" spans="2:5" x14ac:dyDescent="0.3">
      <c r="B152" s="20" t="s">
        <v>18</v>
      </c>
      <c r="C152" s="20">
        <v>56</v>
      </c>
      <c r="D152" s="20">
        <v>75</v>
      </c>
      <c r="E152" s="20">
        <v>1</v>
      </c>
    </row>
    <row r="153" spans="2:5" x14ac:dyDescent="0.3">
      <c r="B153" s="21" t="s">
        <v>19</v>
      </c>
      <c r="C153" s="21">
        <v>82</v>
      </c>
      <c r="D153" s="21">
        <v>70</v>
      </c>
      <c r="E153" s="21">
        <v>2</v>
      </c>
    </row>
    <row r="154" spans="2:5" x14ac:dyDescent="0.3">
      <c r="B154" s="20" t="s">
        <v>20</v>
      </c>
      <c r="C154" s="20">
        <v>72</v>
      </c>
      <c r="D154" s="20">
        <v>80</v>
      </c>
      <c r="E154" s="20">
        <v>3</v>
      </c>
    </row>
    <row r="155" spans="2:5" x14ac:dyDescent="0.3">
      <c r="B155" s="21" t="s">
        <v>21</v>
      </c>
      <c r="C155" s="21">
        <v>63</v>
      </c>
      <c r="D155" s="21">
        <v>85</v>
      </c>
      <c r="E155" s="21">
        <v>4</v>
      </c>
    </row>
    <row r="156" spans="2:5" x14ac:dyDescent="0.3">
      <c r="B156" s="20" t="s">
        <v>22</v>
      </c>
      <c r="C156" s="20">
        <v>98</v>
      </c>
      <c r="D156" s="20">
        <v>80</v>
      </c>
      <c r="E156" s="20">
        <v>5</v>
      </c>
    </row>
    <row r="157" spans="2:5" x14ac:dyDescent="0.3">
      <c r="B157" s="21" t="s">
        <v>23</v>
      </c>
      <c r="C157" s="21">
        <v>83</v>
      </c>
      <c r="D157" s="21">
        <v>90</v>
      </c>
      <c r="E157" s="21">
        <v>6</v>
      </c>
    </row>
    <row r="181" spans="2:5" x14ac:dyDescent="0.3">
      <c r="B181" s="9" t="s">
        <v>7</v>
      </c>
      <c r="C181" s="9" t="s">
        <v>9</v>
      </c>
      <c r="D181" s="9" t="s">
        <v>11</v>
      </c>
      <c r="E181" s="9" t="s">
        <v>25</v>
      </c>
    </row>
    <row r="182" spans="2:5" x14ac:dyDescent="0.3">
      <c r="B182" s="11" t="s">
        <v>18</v>
      </c>
      <c r="C182" s="11">
        <v>56</v>
      </c>
      <c r="D182" s="11">
        <v>70</v>
      </c>
      <c r="E182" s="11">
        <f>D182-C182</f>
        <v>14</v>
      </c>
    </row>
    <row r="183" spans="2:5" x14ac:dyDescent="0.3">
      <c r="B183" s="10" t="s">
        <v>19</v>
      </c>
      <c r="C183" s="10">
        <v>58</v>
      </c>
      <c r="D183" s="10">
        <v>70</v>
      </c>
      <c r="E183" s="10">
        <f>D183-C183</f>
        <v>12</v>
      </c>
    </row>
    <row r="184" spans="2:5" x14ac:dyDescent="0.3">
      <c r="B184" s="11" t="s">
        <v>20</v>
      </c>
      <c r="C184" s="11">
        <v>67</v>
      </c>
      <c r="D184" s="11">
        <v>80</v>
      </c>
      <c r="E184" s="11">
        <f>D184-C184</f>
        <v>13</v>
      </c>
    </row>
    <row r="185" spans="2:5" x14ac:dyDescent="0.3">
      <c r="B185" s="10" t="s">
        <v>21</v>
      </c>
      <c r="C185" s="10">
        <v>63</v>
      </c>
      <c r="D185" s="10">
        <v>85</v>
      </c>
      <c r="E185" s="10">
        <f>D185-C185</f>
        <v>22</v>
      </c>
    </row>
    <row r="186" spans="2:5" x14ac:dyDescent="0.3">
      <c r="B186" s="11" t="s">
        <v>22</v>
      </c>
      <c r="C186" s="11">
        <v>75</v>
      </c>
      <c r="D186" s="11">
        <v>85</v>
      </c>
      <c r="E186" s="11">
        <f>D186-C186</f>
        <v>10</v>
      </c>
    </row>
    <row r="187" spans="2:5" x14ac:dyDescent="0.3">
      <c r="B187" s="10" t="s">
        <v>23</v>
      </c>
      <c r="C187" s="10">
        <v>79</v>
      </c>
      <c r="D187" s="10">
        <v>90</v>
      </c>
      <c r="E187" s="10">
        <f>D187-C187</f>
        <v>11</v>
      </c>
    </row>
    <row r="198" spans="2:5" x14ac:dyDescent="0.3">
      <c r="B198" s="9" t="s">
        <v>7</v>
      </c>
      <c r="C198" s="9" t="s">
        <v>9</v>
      </c>
      <c r="D198" s="9" t="s">
        <v>11</v>
      </c>
      <c r="E198" s="9" t="s">
        <v>26</v>
      </c>
    </row>
    <row r="199" spans="2:5" x14ac:dyDescent="0.3">
      <c r="B199" s="11" t="s">
        <v>18</v>
      </c>
      <c r="C199" s="11">
        <v>56</v>
      </c>
      <c r="D199" s="11">
        <v>70</v>
      </c>
      <c r="E199" s="11">
        <f>D199-C199</f>
        <v>14</v>
      </c>
    </row>
    <row r="200" spans="2:5" x14ac:dyDescent="0.3">
      <c r="B200" s="10" t="s">
        <v>19</v>
      </c>
      <c r="C200" s="10">
        <v>78</v>
      </c>
      <c r="D200" s="10">
        <v>70</v>
      </c>
      <c r="E200" s="10">
        <f>D200-C200</f>
        <v>-8</v>
      </c>
    </row>
    <row r="201" spans="2:5" x14ac:dyDescent="0.3">
      <c r="B201" s="11" t="s">
        <v>20</v>
      </c>
      <c r="C201" s="11">
        <v>67</v>
      </c>
      <c r="D201" s="11">
        <v>80</v>
      </c>
      <c r="E201" s="11">
        <f>D201-C201</f>
        <v>13</v>
      </c>
    </row>
    <row r="202" spans="2:5" x14ac:dyDescent="0.3">
      <c r="B202" s="10" t="s">
        <v>21</v>
      </c>
      <c r="C202" s="10">
        <v>63</v>
      </c>
      <c r="D202" s="10">
        <v>85</v>
      </c>
      <c r="E202" s="10">
        <f>D202-C202</f>
        <v>22</v>
      </c>
    </row>
    <row r="203" spans="2:5" x14ac:dyDescent="0.3">
      <c r="B203" s="11" t="s">
        <v>22</v>
      </c>
      <c r="C203" s="11">
        <v>92</v>
      </c>
      <c r="D203" s="11">
        <v>85</v>
      </c>
      <c r="E203" s="11">
        <f>D203-C203</f>
        <v>-7</v>
      </c>
    </row>
    <row r="204" spans="2:5" x14ac:dyDescent="0.3">
      <c r="B204" s="10" t="s">
        <v>23</v>
      </c>
      <c r="C204" s="10">
        <v>79</v>
      </c>
      <c r="D204" s="10">
        <v>90</v>
      </c>
      <c r="E204" s="10">
        <f>D204-C204</f>
        <v>11</v>
      </c>
    </row>
    <row r="220" spans="3:6" x14ac:dyDescent="0.3">
      <c r="C220" s="22" t="s">
        <v>27</v>
      </c>
      <c r="D220" s="22"/>
      <c r="E220" s="22"/>
      <c r="F220" s="22"/>
    </row>
    <row r="221" spans="3:6" x14ac:dyDescent="0.3">
      <c r="C221" s="23"/>
      <c r="D221" s="23"/>
      <c r="E221" s="23"/>
      <c r="F221" s="23"/>
    </row>
    <row r="222" spans="3:6" x14ac:dyDescent="0.3">
      <c r="C222" s="24"/>
      <c r="D222" s="25" t="s">
        <v>9</v>
      </c>
      <c r="E222" s="25" t="s">
        <v>11</v>
      </c>
      <c r="F222" s="23" t="s">
        <v>28</v>
      </c>
    </row>
    <row r="223" spans="3:6" x14ac:dyDescent="0.3">
      <c r="C223" s="23" t="s">
        <v>18</v>
      </c>
      <c r="D223" s="25">
        <v>56</v>
      </c>
      <c r="E223" s="25">
        <v>70</v>
      </c>
      <c r="F223" s="25">
        <f>E223-D223</f>
        <v>14</v>
      </c>
    </row>
    <row r="224" spans="3:6" x14ac:dyDescent="0.3">
      <c r="C224" s="23" t="s">
        <v>19</v>
      </c>
      <c r="D224" s="25">
        <v>58</v>
      </c>
      <c r="E224" s="25">
        <v>70</v>
      </c>
      <c r="F224" s="25">
        <f>E224-D224</f>
        <v>12</v>
      </c>
    </row>
    <row r="225" spans="3:6" x14ac:dyDescent="0.3">
      <c r="C225" s="23" t="s">
        <v>20</v>
      </c>
      <c r="D225" s="25">
        <v>67</v>
      </c>
      <c r="E225" s="25">
        <v>80</v>
      </c>
      <c r="F225" s="25">
        <f>E225-D225</f>
        <v>13</v>
      </c>
    </row>
    <row r="226" spans="3:6" x14ac:dyDescent="0.3">
      <c r="C226" s="23" t="s">
        <v>21</v>
      </c>
      <c r="D226" s="25">
        <v>63</v>
      </c>
      <c r="E226" s="25">
        <v>85</v>
      </c>
      <c r="F226" s="25">
        <f>E226-D226</f>
        <v>22</v>
      </c>
    </row>
    <row r="227" spans="3:6" x14ac:dyDescent="0.3">
      <c r="C227" s="23" t="s">
        <v>22</v>
      </c>
      <c r="D227" s="25">
        <v>75</v>
      </c>
      <c r="E227" s="25">
        <v>85</v>
      </c>
      <c r="F227" s="25">
        <f>E227-D227</f>
        <v>10</v>
      </c>
    </row>
    <row r="228" spans="3:6" x14ac:dyDescent="0.3">
      <c r="C228" s="23" t="s">
        <v>23</v>
      </c>
      <c r="D228" s="25">
        <v>79</v>
      </c>
      <c r="E228" s="25">
        <v>90</v>
      </c>
      <c r="F228" s="25">
        <f>E228-D228</f>
        <v>11</v>
      </c>
    </row>
    <row r="241" spans="3:5" x14ac:dyDescent="0.3">
      <c r="C241" s="26"/>
      <c r="D241" s="26" t="s">
        <v>9</v>
      </c>
      <c r="E241" s="26" t="s">
        <v>29</v>
      </c>
    </row>
    <row r="242" spans="3:5" x14ac:dyDescent="0.3">
      <c r="C242" s="26" t="s">
        <v>30</v>
      </c>
      <c r="D242" s="26">
        <v>102</v>
      </c>
      <c r="E242" s="26">
        <v>90</v>
      </c>
    </row>
    <row r="243" spans="3:5" x14ac:dyDescent="0.3">
      <c r="C243" s="26" t="s">
        <v>31</v>
      </c>
      <c r="D243" s="26">
        <v>105</v>
      </c>
      <c r="E243" s="26">
        <v>115</v>
      </c>
    </row>
    <row r="244" spans="3:5" x14ac:dyDescent="0.3">
      <c r="C244" s="26" t="s">
        <v>32</v>
      </c>
      <c r="D244" s="26">
        <v>111</v>
      </c>
      <c r="E244" s="26">
        <v>140</v>
      </c>
    </row>
    <row r="245" spans="3:5" x14ac:dyDescent="0.3">
      <c r="C245" s="26" t="s">
        <v>33</v>
      </c>
      <c r="D245" s="26">
        <v>126</v>
      </c>
      <c r="E245" s="26">
        <v>115</v>
      </c>
    </row>
    <row r="256" spans="3:5" x14ac:dyDescent="0.3">
      <c r="C256" s="9" t="s">
        <v>1</v>
      </c>
      <c r="D256" s="9" t="s">
        <v>9</v>
      </c>
      <c r="E256" s="9" t="s">
        <v>11</v>
      </c>
    </row>
    <row r="257" spans="3:5" x14ac:dyDescent="0.3">
      <c r="C257" s="27">
        <v>44562</v>
      </c>
      <c r="D257" s="11">
        <v>56</v>
      </c>
      <c r="E257" s="11">
        <v>70</v>
      </c>
    </row>
    <row r="258" spans="3:5" x14ac:dyDescent="0.3">
      <c r="C258" s="28">
        <v>44593</v>
      </c>
      <c r="D258" s="10">
        <v>78</v>
      </c>
      <c r="E258" s="10">
        <v>70</v>
      </c>
    </row>
    <row r="259" spans="3:5" x14ac:dyDescent="0.3">
      <c r="C259" s="27">
        <v>44621</v>
      </c>
      <c r="D259" s="11">
        <v>67</v>
      </c>
      <c r="E259" s="11">
        <v>80</v>
      </c>
    </row>
    <row r="260" spans="3:5" x14ac:dyDescent="0.3">
      <c r="C260" s="28">
        <v>44652</v>
      </c>
      <c r="D260" s="10">
        <v>63</v>
      </c>
      <c r="E260" s="10">
        <v>85</v>
      </c>
    </row>
    <row r="261" spans="3:5" x14ac:dyDescent="0.3">
      <c r="C261" s="27">
        <v>44682</v>
      </c>
      <c r="D261" s="11">
        <v>92</v>
      </c>
      <c r="E261" s="11">
        <v>85</v>
      </c>
    </row>
    <row r="262" spans="3:5" x14ac:dyDescent="0.3">
      <c r="C262" s="28">
        <v>44713</v>
      </c>
      <c r="D262" s="10">
        <v>79</v>
      </c>
      <c r="E262" s="10">
        <v>90</v>
      </c>
    </row>
    <row r="263" spans="3:5" x14ac:dyDescent="0.3">
      <c r="C263" s="27">
        <v>44743</v>
      </c>
      <c r="D263" s="11">
        <v>66</v>
      </c>
      <c r="E263" s="11">
        <v>95</v>
      </c>
    </row>
    <row r="264" spans="3:5" x14ac:dyDescent="0.3">
      <c r="C264" s="28">
        <v>44774</v>
      </c>
      <c r="D264" s="10">
        <v>110</v>
      </c>
      <c r="E264" s="10">
        <v>100</v>
      </c>
    </row>
    <row r="265" spans="3:5" x14ac:dyDescent="0.3">
      <c r="C265" s="27">
        <v>44805</v>
      </c>
      <c r="D265" s="11">
        <v>107</v>
      </c>
      <c r="E265" s="11">
        <v>100</v>
      </c>
    </row>
    <row r="266" spans="3:5" x14ac:dyDescent="0.3">
      <c r="C266" s="28">
        <v>44835</v>
      </c>
      <c r="D266" s="10">
        <v>112</v>
      </c>
      <c r="E266" s="10">
        <v>110</v>
      </c>
    </row>
    <row r="267" spans="3:5" x14ac:dyDescent="0.3">
      <c r="C267" s="27">
        <v>44866</v>
      </c>
      <c r="D267" s="11">
        <v>114</v>
      </c>
      <c r="E267" s="11">
        <v>110</v>
      </c>
    </row>
    <row r="268" spans="3:5" x14ac:dyDescent="0.3">
      <c r="C268" s="28">
        <v>44896</v>
      </c>
      <c r="D268" s="10">
        <v>119</v>
      </c>
      <c r="E268" s="10">
        <v>110</v>
      </c>
    </row>
    <row r="275" spans="3:5" x14ac:dyDescent="0.3">
      <c r="C275" s="24"/>
      <c r="D275" s="25" t="s">
        <v>9</v>
      </c>
      <c r="E275" s="25" t="s">
        <v>11</v>
      </c>
    </row>
    <row r="276" spans="3:5" x14ac:dyDescent="0.3">
      <c r="C276" s="23" t="s">
        <v>34</v>
      </c>
      <c r="D276" s="25">
        <v>56</v>
      </c>
      <c r="E276" s="25">
        <v>70</v>
      </c>
    </row>
    <row r="277" spans="3:5" x14ac:dyDescent="0.3">
      <c r="C277" s="23" t="s">
        <v>35</v>
      </c>
      <c r="D277" s="25">
        <v>58</v>
      </c>
      <c r="E277" s="25">
        <v>70</v>
      </c>
    </row>
    <row r="278" spans="3:5" x14ac:dyDescent="0.3">
      <c r="C278" s="23" t="s">
        <v>36</v>
      </c>
      <c r="D278" s="25">
        <v>72</v>
      </c>
      <c r="E278" s="25">
        <v>80</v>
      </c>
    </row>
    <row r="279" spans="3:5" x14ac:dyDescent="0.3">
      <c r="C279" s="23" t="s">
        <v>37</v>
      </c>
      <c r="D279" s="25">
        <v>63</v>
      </c>
      <c r="E279" s="25">
        <v>85</v>
      </c>
    </row>
    <row r="280" spans="3:5" x14ac:dyDescent="0.3">
      <c r="C280" s="23" t="s">
        <v>38</v>
      </c>
      <c r="D280" s="25">
        <v>79</v>
      </c>
      <c r="E280" s="25">
        <v>85</v>
      </c>
    </row>
    <row r="281" spans="3:5" x14ac:dyDescent="0.3">
      <c r="C281" s="23" t="s">
        <v>39</v>
      </c>
      <c r="D281" s="25">
        <v>83</v>
      </c>
      <c r="E281" s="25">
        <v>90</v>
      </c>
    </row>
    <row r="303" spans="3:10" x14ac:dyDescent="0.3">
      <c r="C303" s="31" t="s">
        <v>49</v>
      </c>
      <c r="D303" s="31">
        <v>2020</v>
      </c>
      <c r="E303" s="31">
        <v>2021</v>
      </c>
      <c r="F303" s="31" t="s">
        <v>48</v>
      </c>
      <c r="G303" s="31" t="s">
        <v>47</v>
      </c>
      <c r="H303" s="31" t="s">
        <v>46</v>
      </c>
      <c r="I303" s="31" t="s">
        <v>45</v>
      </c>
      <c r="J303" s="31" t="s">
        <v>44</v>
      </c>
    </row>
    <row r="304" spans="3:10" x14ac:dyDescent="0.3">
      <c r="C304" s="30" t="s">
        <v>43</v>
      </c>
      <c r="D304" s="29">
        <v>87</v>
      </c>
      <c r="E304" s="29">
        <v>94</v>
      </c>
      <c r="F304" s="29">
        <v>3</v>
      </c>
      <c r="G304" s="29">
        <f>D304-30</f>
        <v>57</v>
      </c>
      <c r="H304" s="29" t="str">
        <f>C304</f>
        <v>Team1</v>
      </c>
      <c r="I304" s="29"/>
      <c r="J304" s="29">
        <f>E304-D304</f>
        <v>7</v>
      </c>
    </row>
    <row r="305" spans="3:10" x14ac:dyDescent="0.3">
      <c r="C305" s="30" t="s">
        <v>42</v>
      </c>
      <c r="D305" s="29">
        <v>80</v>
      </c>
      <c r="E305" s="29">
        <v>89</v>
      </c>
      <c r="F305" s="29">
        <v>2</v>
      </c>
      <c r="G305" s="29">
        <f>D305-30</f>
        <v>50</v>
      </c>
      <c r="H305" s="29" t="str">
        <f>C305</f>
        <v>Team2</v>
      </c>
      <c r="I305" s="29"/>
      <c r="J305" s="29">
        <f>E305-D305</f>
        <v>9</v>
      </c>
    </row>
    <row r="306" spans="3:10" x14ac:dyDescent="0.3">
      <c r="C306" s="30" t="s">
        <v>41</v>
      </c>
      <c r="D306" s="29">
        <v>67</v>
      </c>
      <c r="E306" s="29">
        <v>81</v>
      </c>
      <c r="F306" s="29">
        <v>1</v>
      </c>
      <c r="G306" s="29">
        <f>D306-30</f>
        <v>37</v>
      </c>
      <c r="H306" s="29" t="str">
        <f>C306</f>
        <v>Team3</v>
      </c>
      <c r="I306" s="29"/>
      <c r="J306" s="29">
        <f>E306-D306</f>
        <v>14</v>
      </c>
    </row>
    <row r="307" spans="3:10" x14ac:dyDescent="0.3">
      <c r="C307" s="30" t="s">
        <v>40</v>
      </c>
      <c r="D307" s="29">
        <v>100</v>
      </c>
      <c r="E307" s="29">
        <v>90</v>
      </c>
      <c r="F307" s="29">
        <v>4</v>
      </c>
      <c r="G307" s="29">
        <f>D307-30</f>
        <v>70</v>
      </c>
      <c r="H307" s="29" t="str">
        <f>C307</f>
        <v>Team4</v>
      </c>
      <c r="I307" s="29"/>
      <c r="J307" s="29">
        <f>E307-D307</f>
        <v>-10</v>
      </c>
    </row>
  </sheetData>
  <phoneticPr fontId="5" type="noConversion"/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תכנון מול ביצוע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דנה פרי</dc:creator>
  <cp:lastModifiedBy>דנה פרי</cp:lastModifiedBy>
  <dcterms:created xsi:type="dcterms:W3CDTF">2023-09-24T10:06:24Z</dcterms:created>
  <dcterms:modified xsi:type="dcterms:W3CDTF">2023-09-26T19:13:15Z</dcterms:modified>
</cp:coreProperties>
</file>